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1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67" i="1"/>
  <c r="P67"/>
  <c r="O67"/>
  <c r="N67"/>
  <c r="M67"/>
  <c r="K67"/>
  <c r="J67"/>
  <c r="I67"/>
  <c r="H67"/>
  <c r="G67"/>
  <c r="F67"/>
  <c r="Q65"/>
  <c r="P65"/>
  <c r="O65"/>
  <c r="N65"/>
  <c r="M65"/>
  <c r="R65" s="1"/>
  <c r="K65"/>
  <c r="J65"/>
  <c r="I65"/>
  <c r="H65"/>
  <c r="G65"/>
  <c r="F65"/>
  <c r="Q64"/>
  <c r="P64"/>
  <c r="O64"/>
  <c r="N64"/>
  <c r="M64"/>
  <c r="K64"/>
  <c r="J64"/>
  <c r="I64"/>
  <c r="H64"/>
  <c r="G64"/>
  <c r="F64"/>
  <c r="Q63"/>
  <c r="P63"/>
  <c r="O63"/>
  <c r="N63"/>
  <c r="M63"/>
  <c r="R63" s="1"/>
  <c r="K63"/>
  <c r="J63"/>
  <c r="I63"/>
  <c r="H63"/>
  <c r="G63"/>
  <c r="R62"/>
  <c r="L62"/>
  <c r="E62"/>
  <c r="R61"/>
  <c r="L61"/>
  <c r="E61" s="1"/>
  <c r="R7"/>
  <c r="R6"/>
  <c r="L65" l="1"/>
  <c r="E65" s="1"/>
  <c r="L63"/>
  <c r="E63" s="1"/>
  <c r="L64"/>
  <c r="R64"/>
  <c r="L67"/>
  <c r="R67"/>
  <c r="R13"/>
  <c r="R11"/>
  <c r="Q11"/>
  <c r="P11"/>
  <c r="O11"/>
  <c r="N11"/>
  <c r="M11"/>
  <c r="R55"/>
  <c r="R54"/>
  <c r="R53"/>
  <c r="R51"/>
  <c r="R50"/>
  <c r="R49"/>
  <c r="R48"/>
  <c r="R46"/>
  <c r="R44"/>
  <c r="R43"/>
  <c r="R41"/>
  <c r="R39"/>
  <c r="R37"/>
  <c r="R36"/>
  <c r="R35"/>
  <c r="R34"/>
  <c r="R32"/>
  <c r="R30"/>
  <c r="R29"/>
  <c r="R27"/>
  <c r="R25"/>
  <c r="R23"/>
  <c r="R22"/>
  <c r="R21"/>
  <c r="R20"/>
  <c r="R19"/>
  <c r="R18"/>
  <c r="R16"/>
  <c r="R15"/>
  <c r="R14"/>
  <c r="R12"/>
  <c r="E67" l="1"/>
  <c r="E64"/>
  <c r="G11"/>
  <c r="H11"/>
  <c r="I11"/>
  <c r="J11"/>
  <c r="K11"/>
  <c r="F11"/>
  <c r="E51" l="1"/>
  <c r="E39"/>
  <c r="E34"/>
  <c r="E21"/>
  <c r="L55"/>
  <c r="L53"/>
  <c r="L51"/>
  <c r="L50"/>
  <c r="L49"/>
  <c r="L48"/>
  <c r="L39"/>
  <c r="L37"/>
  <c r="L36"/>
  <c r="E36" s="1"/>
  <c r="L35"/>
  <c r="L34"/>
  <c r="L25"/>
  <c r="E25" s="1"/>
  <c r="L23"/>
  <c r="E23" s="1"/>
  <c r="L22"/>
  <c r="E22" s="1"/>
  <c r="L21"/>
  <c r="L20"/>
  <c r="E53"/>
  <c r="E50"/>
  <c r="E37"/>
  <c r="E11"/>
  <c r="L11"/>
  <c r="Q60"/>
  <c r="P60"/>
  <c r="O60"/>
  <c r="N60"/>
  <c r="M60"/>
  <c r="R60" s="1"/>
  <c r="Q58"/>
  <c r="Q10" s="1"/>
  <c r="P58"/>
  <c r="P10" s="1"/>
  <c r="O58"/>
  <c r="O10" s="1"/>
  <c r="N58"/>
  <c r="N10" s="1"/>
  <c r="M58"/>
  <c r="Q57"/>
  <c r="Q9" s="1"/>
  <c r="P57"/>
  <c r="P9" s="1"/>
  <c r="O57"/>
  <c r="O9" s="1"/>
  <c r="N57"/>
  <c r="N9" s="1"/>
  <c r="M57"/>
  <c r="Q56"/>
  <c r="Q8" s="1"/>
  <c r="P56"/>
  <c r="P8" s="1"/>
  <c r="O56"/>
  <c r="O8" s="1"/>
  <c r="N56"/>
  <c r="N8" s="1"/>
  <c r="M56"/>
  <c r="G60"/>
  <c r="H60"/>
  <c r="I60"/>
  <c r="J60"/>
  <c r="K60"/>
  <c r="G58"/>
  <c r="H58"/>
  <c r="I58"/>
  <c r="J58"/>
  <c r="K58"/>
  <c r="G56"/>
  <c r="H56"/>
  <c r="I56"/>
  <c r="J56"/>
  <c r="K56"/>
  <c r="G57"/>
  <c r="H57"/>
  <c r="I57"/>
  <c r="J57"/>
  <c r="K57"/>
  <c r="F60"/>
  <c r="F58"/>
  <c r="L56"/>
  <c r="F57"/>
  <c r="Q46"/>
  <c r="P46"/>
  <c r="O46"/>
  <c r="N46"/>
  <c r="M46"/>
  <c r="Q44"/>
  <c r="P44"/>
  <c r="O44"/>
  <c r="N44"/>
  <c r="M44"/>
  <c r="Q43"/>
  <c r="P43"/>
  <c r="O43"/>
  <c r="N43"/>
  <c r="M43"/>
  <c r="Q42"/>
  <c r="P42"/>
  <c r="O42"/>
  <c r="R42" s="1"/>
  <c r="N42"/>
  <c r="M42"/>
  <c r="Q41"/>
  <c r="Q40" s="1"/>
  <c r="P41"/>
  <c r="P40" s="1"/>
  <c r="O41"/>
  <c r="N41"/>
  <c r="M41"/>
  <c r="G46"/>
  <c r="H46"/>
  <c r="I46"/>
  <c r="J46"/>
  <c r="K46"/>
  <c r="G44"/>
  <c r="H44"/>
  <c r="I44"/>
  <c r="J44"/>
  <c r="K44"/>
  <c r="K40" s="1"/>
  <c r="L41"/>
  <c r="K41"/>
  <c r="J42"/>
  <c r="K42"/>
  <c r="G43"/>
  <c r="H43"/>
  <c r="L43" s="1"/>
  <c r="E43" s="1"/>
  <c r="I43"/>
  <c r="J43"/>
  <c r="K43"/>
  <c r="F46"/>
  <c r="L46" s="1"/>
  <c r="F44"/>
  <c r="L44" s="1"/>
  <c r="F42"/>
  <c r="L42" s="1"/>
  <c r="F43"/>
  <c r="N47"/>
  <c r="O47"/>
  <c r="R47" s="1"/>
  <c r="P47"/>
  <c r="Q47"/>
  <c r="M47"/>
  <c r="K47"/>
  <c r="N33"/>
  <c r="O33"/>
  <c r="P33"/>
  <c r="Q33"/>
  <c r="M33"/>
  <c r="R33" s="1"/>
  <c r="G33"/>
  <c r="H33"/>
  <c r="I33"/>
  <c r="J33"/>
  <c r="K33"/>
  <c r="L33"/>
  <c r="Q32"/>
  <c r="P32"/>
  <c r="O32"/>
  <c r="N32"/>
  <c r="M32"/>
  <c r="Q30"/>
  <c r="P30"/>
  <c r="O30"/>
  <c r="N30"/>
  <c r="M30"/>
  <c r="Q29"/>
  <c r="P29"/>
  <c r="O29"/>
  <c r="N29"/>
  <c r="M29"/>
  <c r="Q28"/>
  <c r="P28"/>
  <c r="P26" s="1"/>
  <c r="O28"/>
  <c r="N28"/>
  <c r="M28"/>
  <c r="Q27"/>
  <c r="Q26" s="1"/>
  <c r="P27"/>
  <c r="O27"/>
  <c r="N27"/>
  <c r="M27"/>
  <c r="N26"/>
  <c r="G32"/>
  <c r="H32"/>
  <c r="I32"/>
  <c r="J32"/>
  <c r="K32"/>
  <c r="G30"/>
  <c r="H30"/>
  <c r="I30"/>
  <c r="J30"/>
  <c r="K30"/>
  <c r="G27"/>
  <c r="G26" s="1"/>
  <c r="H27"/>
  <c r="H26" s="1"/>
  <c r="I27"/>
  <c r="J27"/>
  <c r="K27"/>
  <c r="K26" s="1"/>
  <c r="G28"/>
  <c r="H28"/>
  <c r="I28"/>
  <c r="J28"/>
  <c r="K28"/>
  <c r="G29"/>
  <c r="H29"/>
  <c r="I29"/>
  <c r="J29"/>
  <c r="K29"/>
  <c r="F32"/>
  <c r="L32" s="1"/>
  <c r="F30"/>
  <c r="L30" s="1"/>
  <c r="E30" s="1"/>
  <c r="L28"/>
  <c r="F29"/>
  <c r="L29" s="1"/>
  <c r="E29" s="1"/>
  <c r="F27"/>
  <c r="L27" s="1"/>
  <c r="E27" s="1"/>
  <c r="Q18"/>
  <c r="P18"/>
  <c r="O18"/>
  <c r="N18"/>
  <c r="M18"/>
  <c r="Q16"/>
  <c r="P16"/>
  <c r="O16"/>
  <c r="N16"/>
  <c r="M16"/>
  <c r="Q15"/>
  <c r="P15"/>
  <c r="O15"/>
  <c r="N15"/>
  <c r="M15"/>
  <c r="Q14"/>
  <c r="P14"/>
  <c r="O14"/>
  <c r="N14"/>
  <c r="M14"/>
  <c r="G18"/>
  <c r="L18" s="1"/>
  <c r="H18"/>
  <c r="I18"/>
  <c r="J18"/>
  <c r="K18"/>
  <c r="F18"/>
  <c r="G16"/>
  <c r="H16"/>
  <c r="H10" s="1"/>
  <c r="I16"/>
  <c r="I10" s="1"/>
  <c r="J16"/>
  <c r="J10" s="1"/>
  <c r="K16"/>
  <c r="F16"/>
  <c r="L16" s="1"/>
  <c r="E16" s="1"/>
  <c r="F14"/>
  <c r="G14"/>
  <c r="H14"/>
  <c r="I14"/>
  <c r="J14"/>
  <c r="J8" s="1"/>
  <c r="K14"/>
  <c r="F15"/>
  <c r="F9" s="1"/>
  <c r="G15"/>
  <c r="G9" s="1"/>
  <c r="H15"/>
  <c r="I15"/>
  <c r="J15"/>
  <c r="K15"/>
  <c r="K9" s="1"/>
  <c r="R57" l="1"/>
  <c r="R9" s="1"/>
  <c r="M9"/>
  <c r="M10"/>
  <c r="R58"/>
  <c r="R10" s="1"/>
  <c r="H9"/>
  <c r="L57"/>
  <c r="E57" s="1"/>
  <c r="L60"/>
  <c r="E60" s="1"/>
  <c r="R56"/>
  <c r="E56" s="1"/>
  <c r="M8"/>
  <c r="R28"/>
  <c r="R8" s="1"/>
  <c r="E32"/>
  <c r="E44"/>
  <c r="E46"/>
  <c r="E18"/>
  <c r="J9"/>
  <c r="K10"/>
  <c r="G10"/>
  <c r="E33"/>
  <c r="O40"/>
  <c r="R40" s="1"/>
  <c r="L14"/>
  <c r="E14" s="1"/>
  <c r="J26"/>
  <c r="I9"/>
  <c r="K8"/>
  <c r="L58"/>
  <c r="F10"/>
  <c r="L10" s="1"/>
  <c r="E10" s="1"/>
  <c r="I26"/>
  <c r="O26"/>
  <c r="N40"/>
  <c r="L15"/>
  <c r="E15" s="1"/>
  <c r="E55"/>
  <c r="M26"/>
  <c r="R26" s="1"/>
  <c r="E48"/>
  <c r="E41"/>
  <c r="M40"/>
  <c r="L47"/>
  <c r="E20"/>
  <c r="L12"/>
  <c r="L19"/>
  <c r="L13"/>
  <c r="E13" s="1"/>
  <c r="E49"/>
  <c r="E42"/>
  <c r="E35"/>
  <c r="E28"/>
  <c r="L9" l="1"/>
  <c r="E9" s="1"/>
  <c r="E58"/>
  <c r="L7"/>
  <c r="E7" s="1"/>
  <c r="L8"/>
  <c r="E8" s="1"/>
  <c r="L54"/>
  <c r="E54" s="1"/>
  <c r="L26"/>
  <c r="E26" s="1"/>
  <c r="L40"/>
  <c r="E40" s="1"/>
  <c r="E47"/>
  <c r="E19"/>
  <c r="E12"/>
  <c r="L6" l="1"/>
  <c r="E6" s="1"/>
</calcChain>
</file>

<file path=xl/sharedStrings.xml><?xml version="1.0" encoding="utf-8"?>
<sst xmlns="http://schemas.openxmlformats.org/spreadsheetml/2006/main" count="107" uniqueCount="50">
  <si>
    <t>Статус</t>
  </si>
  <si>
    <t xml:space="preserve">Наименование </t>
  </si>
  <si>
    <t>муниципальной программы,</t>
  </si>
  <si>
    <t xml:space="preserve"> подпрограммы, основные мероприятия</t>
  </si>
  <si>
    <t>Источники</t>
  </si>
  <si>
    <t>финансирования</t>
  </si>
  <si>
    <t>Общий объем финансирования, тыс. рублей</t>
  </si>
  <si>
    <t>Оценка расходов (тыс. рублей)</t>
  </si>
  <si>
    <t>Итого на I этап реализации (2015-2020 годы)</t>
  </si>
  <si>
    <t>2015 год</t>
  </si>
  <si>
    <t>2016 год</t>
  </si>
  <si>
    <t>2017 год</t>
  </si>
  <si>
    <t>2018 год</t>
  </si>
  <si>
    <t>2019 год</t>
  </si>
  <si>
    <t>год</t>
  </si>
  <si>
    <t>Муниципальная программа</t>
  </si>
  <si>
    <t>«Устойчивое развитие сельских территорий Малотроицкого сельского поселения Чернянского района Белгородской области»</t>
  </si>
  <si>
    <t>Всего</t>
  </si>
  <si>
    <t>Местный бюджет</t>
  </si>
  <si>
    <t>Областной бюджет</t>
  </si>
  <si>
    <t>Федеральный бюджет</t>
  </si>
  <si>
    <t xml:space="preserve">Внебюджетные </t>
  </si>
  <si>
    <t>Иные источники</t>
  </si>
  <si>
    <t>Подпрограмма 1</t>
  </si>
  <si>
    <t>«Благоустройство Малотроицкого сельского поселения»</t>
  </si>
  <si>
    <t>средства</t>
  </si>
  <si>
    <t xml:space="preserve">Основное </t>
  </si>
  <si>
    <t>мероприятие 1.1.1.</t>
  </si>
  <si>
    <t>«Благоустройство территории сельского поселения»</t>
  </si>
  <si>
    <t>Подпрограмма 2</t>
  </si>
  <si>
    <t xml:space="preserve"> «Поддержка почвенного плодородия в рамках концепции областного проекта «Зеленая столица»</t>
  </si>
  <si>
    <t>Внебюджетные</t>
  </si>
  <si>
    <t xml:space="preserve"> средства</t>
  </si>
  <si>
    <t>мероприятие 2.1.1.</t>
  </si>
  <si>
    <t>«Поддержка почвенного плодородия в рамках концепции областного проекта «Зеленая столица»</t>
  </si>
  <si>
    <t>Подпрограмма 3</t>
  </si>
  <si>
    <t>«Развитие сферы культурно-досуговой деятельности Малотроицкого сельского поселения»</t>
  </si>
  <si>
    <t>мероприятие 3.1.1.</t>
  </si>
  <si>
    <t>«Обеспечение  деятельности уреждений культуры»</t>
  </si>
  <si>
    <t>Подпрограмма 4</t>
  </si>
  <si>
    <t>«Обеспечение безопасности жизнедеятельности населения</t>
  </si>
  <si>
    <t>Малотроицкого сельского поселения»</t>
  </si>
  <si>
    <t>мероприятие 4.1.1.</t>
  </si>
  <si>
    <t>«Обеспечение пожарной безопасности»</t>
  </si>
  <si>
    <t>Итого на II этап реализации (2015-2020 годы)</t>
  </si>
  <si>
    <t>2021 год</t>
  </si>
  <si>
    <t>2022 год</t>
  </si>
  <si>
    <t>2023 год</t>
  </si>
  <si>
    <t>2024 год</t>
  </si>
  <si>
    <t>2025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</si>
</sst>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8" xfId="0" applyFont="1" applyBorder="1" applyAlignment="1">
      <alignment horizontal="center" vertical="center" wrapText="1"/>
    </xf>
    <xf numFmtId="0" fontId="2" fillId="0" borderId="0" xfId="0" applyFont="1"/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0" xfId="0" applyFont="1" applyFill="1"/>
    <xf numFmtId="0" fontId="1" fillId="3" borderId="9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4" borderId="0" xfId="0" applyFont="1" applyFill="1"/>
    <xf numFmtId="0" fontId="1" fillId="4" borderId="9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5" borderId="0" xfId="0" applyFont="1" applyFill="1"/>
    <xf numFmtId="0" fontId="1" fillId="5" borderId="3" xfId="0" applyFont="1" applyFill="1" applyBorder="1" applyAlignment="1">
      <alignment horizontal="left" vertical="center" wrapText="1" indent="1"/>
    </xf>
    <xf numFmtId="0" fontId="1" fillId="5" borderId="9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horizontal="left" vertical="center" wrapText="1" indent="1"/>
    </xf>
    <xf numFmtId="0" fontId="2" fillId="6" borderId="0" xfId="0" applyFont="1" applyFill="1"/>
    <xf numFmtId="0" fontId="1" fillId="6" borderId="3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7" borderId="0" xfId="0" applyFont="1" applyFill="1"/>
    <xf numFmtId="0" fontId="3" fillId="7" borderId="3" xfId="0" applyFont="1" applyFill="1" applyBorder="1" applyAlignment="1">
      <alignment vertical="center" wrapText="1"/>
    </xf>
    <xf numFmtId="0" fontId="3" fillId="7" borderId="9" xfId="0" applyFont="1" applyFill="1" applyBorder="1" applyAlignment="1">
      <alignment vertical="center" wrapText="1"/>
    </xf>
    <xf numFmtId="0" fontId="3" fillId="8" borderId="6" xfId="0" applyFont="1" applyFill="1" applyBorder="1" applyAlignment="1">
      <alignment vertical="center" wrapText="1"/>
    </xf>
    <xf numFmtId="0" fontId="1" fillId="8" borderId="3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2" fillId="8" borderId="0" xfId="0" applyFont="1" applyFill="1"/>
    <xf numFmtId="0" fontId="3" fillId="8" borderId="3" xfId="0" applyFont="1" applyFill="1" applyBorder="1" applyAlignment="1">
      <alignment vertical="center" wrapText="1"/>
    </xf>
    <xf numFmtId="0" fontId="1" fillId="8" borderId="6" xfId="0" applyFont="1" applyFill="1" applyBorder="1" applyAlignment="1">
      <alignment vertical="center" wrapText="1"/>
    </xf>
    <xf numFmtId="0" fontId="2" fillId="8" borderId="6" xfId="0" applyFont="1" applyFill="1" applyBorder="1" applyAlignment="1">
      <alignment vertical="top" wrapText="1"/>
    </xf>
    <xf numFmtId="0" fontId="3" fillId="8" borderId="9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vertical="top" wrapText="1"/>
    </xf>
    <xf numFmtId="0" fontId="1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left" vertical="center" wrapText="1" indent="1"/>
    </xf>
    <xf numFmtId="0" fontId="1" fillId="9" borderId="3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vertical="center" wrapText="1"/>
    </xf>
    <xf numFmtId="0" fontId="2" fillId="9" borderId="0" xfId="0" applyFont="1" applyFill="1"/>
    <xf numFmtId="0" fontId="1" fillId="9" borderId="3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8" borderId="13" xfId="0" applyFont="1" applyFill="1" applyBorder="1" applyAlignment="1">
      <alignment vertical="center" wrapText="1"/>
    </xf>
    <xf numFmtId="0" fontId="3" fillId="8" borderId="8" xfId="0" applyFont="1" applyFill="1" applyBorder="1" applyAlignment="1">
      <alignment vertical="center" wrapText="1"/>
    </xf>
    <xf numFmtId="0" fontId="3" fillId="8" borderId="11" xfId="0" applyFont="1" applyFill="1" applyBorder="1" applyAlignment="1">
      <alignment vertical="center" wrapText="1"/>
    </xf>
    <xf numFmtId="0" fontId="3" fillId="8" borderId="9" xfId="0" applyFont="1" applyFill="1" applyBorder="1" applyAlignment="1">
      <alignment vertical="center" wrapText="1"/>
    </xf>
    <xf numFmtId="0" fontId="3" fillId="8" borderId="12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13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vertical="center" wrapText="1"/>
    </xf>
    <xf numFmtId="0" fontId="1" fillId="5" borderId="11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vertical="top" wrapText="1"/>
    </xf>
    <xf numFmtId="0" fontId="2" fillId="6" borderId="3" xfId="0" applyFont="1" applyFill="1" applyBorder="1" applyAlignment="1">
      <alignment vertical="top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vertical="center" wrapText="1"/>
    </xf>
    <xf numFmtId="0" fontId="1" fillId="7" borderId="6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vertical="center" wrapText="1"/>
    </xf>
    <xf numFmtId="0" fontId="1" fillId="7" borderId="13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vertical="center" wrapText="1"/>
    </xf>
    <xf numFmtId="0" fontId="1" fillId="7" borderId="11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12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1" fillId="6" borderId="13" xfId="0" applyFont="1" applyFill="1" applyBorder="1" applyAlignment="1">
      <alignment horizontal="justify" vertical="center" wrapText="1"/>
    </xf>
    <xf numFmtId="0" fontId="1" fillId="6" borderId="8" xfId="0" applyFont="1" applyFill="1" applyBorder="1" applyAlignment="1">
      <alignment horizontal="justify" vertical="center" wrapText="1"/>
    </xf>
    <xf numFmtId="0" fontId="1" fillId="6" borderId="11" xfId="0" applyFont="1" applyFill="1" applyBorder="1" applyAlignment="1">
      <alignment vertical="center" wrapText="1"/>
    </xf>
    <xf numFmtId="0" fontId="1" fillId="6" borderId="9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vertical="top" wrapText="1"/>
    </xf>
    <xf numFmtId="0" fontId="2" fillId="6" borderId="9" xfId="0" applyFont="1" applyFill="1" applyBorder="1" applyAlignment="1">
      <alignment vertical="top" wrapText="1"/>
    </xf>
    <xf numFmtId="0" fontId="3" fillId="8" borderId="13" xfId="0" applyFont="1" applyFill="1" applyBorder="1" applyAlignment="1">
      <alignment horizontal="justify" vertical="center" wrapText="1"/>
    </xf>
    <xf numFmtId="0" fontId="3" fillId="8" borderId="8" xfId="0" applyFont="1" applyFill="1" applyBorder="1" applyAlignment="1">
      <alignment horizontal="justify" vertical="center" wrapText="1"/>
    </xf>
    <xf numFmtId="0" fontId="3" fillId="8" borderId="11" xfId="0" applyFont="1" applyFill="1" applyBorder="1" applyAlignment="1">
      <alignment horizontal="justify" vertical="center" wrapText="1"/>
    </xf>
    <xf numFmtId="0" fontId="3" fillId="8" borderId="9" xfId="0" applyFont="1" applyFill="1" applyBorder="1" applyAlignment="1">
      <alignment horizontal="justify" vertical="center" wrapText="1"/>
    </xf>
    <xf numFmtId="0" fontId="3" fillId="8" borderId="12" xfId="0" applyFont="1" applyFill="1" applyBorder="1" applyAlignment="1">
      <alignment horizontal="justify" vertical="center" wrapText="1"/>
    </xf>
    <xf numFmtId="0" fontId="3" fillId="8" borderId="3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  <color rgb="FFCC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1"/>
  <sheetViews>
    <sheetView tabSelected="1" topLeftCell="A4" workbookViewId="0">
      <selection activeCell="K86" sqref="K86"/>
    </sheetView>
  </sheetViews>
  <sheetFormatPr defaultRowHeight="12"/>
  <cols>
    <col min="1" max="3" width="9.140625" style="2"/>
    <col min="4" max="4" width="9.7109375" style="2" customWidth="1"/>
    <col min="5" max="5" width="9.140625" style="50"/>
    <col min="6" max="11" width="9.140625" style="2"/>
    <col min="12" max="12" width="9.140625" style="50"/>
    <col min="13" max="17" width="9.140625" style="2"/>
    <col min="18" max="18" width="9.140625" style="50"/>
    <col min="19" max="16384" width="9.140625" style="2"/>
  </cols>
  <sheetData>
    <row r="1" spans="1:18">
      <c r="A1" s="56" t="s">
        <v>0</v>
      </c>
      <c r="B1" s="59" t="s">
        <v>1</v>
      </c>
      <c r="C1" s="60"/>
      <c r="D1" s="1" t="s">
        <v>4</v>
      </c>
      <c r="E1" s="53" t="s">
        <v>6</v>
      </c>
      <c r="F1" s="59" t="s">
        <v>7</v>
      </c>
      <c r="G1" s="87"/>
      <c r="H1" s="87"/>
      <c r="I1" s="87"/>
      <c r="J1" s="87"/>
      <c r="K1" s="60"/>
      <c r="L1" s="53" t="s">
        <v>8</v>
      </c>
      <c r="M1" s="59" t="s">
        <v>7</v>
      </c>
      <c r="N1" s="87"/>
      <c r="O1" s="87"/>
      <c r="P1" s="87"/>
      <c r="Q1" s="87"/>
      <c r="R1" s="53" t="s">
        <v>44</v>
      </c>
    </row>
    <row r="2" spans="1:18" ht="24.75" thickBot="1">
      <c r="A2" s="58"/>
      <c r="B2" s="61" t="s">
        <v>2</v>
      </c>
      <c r="C2" s="62"/>
      <c r="D2" s="3" t="s">
        <v>5</v>
      </c>
      <c r="E2" s="54"/>
      <c r="F2" s="88"/>
      <c r="G2" s="89"/>
      <c r="H2" s="89"/>
      <c r="I2" s="89"/>
      <c r="J2" s="89"/>
      <c r="K2" s="90"/>
      <c r="L2" s="54"/>
      <c r="M2" s="88"/>
      <c r="N2" s="89"/>
      <c r="O2" s="89"/>
      <c r="P2" s="89"/>
      <c r="Q2" s="89"/>
      <c r="R2" s="54"/>
    </row>
    <row r="3" spans="1:18">
      <c r="A3" s="58"/>
      <c r="B3" s="61" t="s">
        <v>3</v>
      </c>
      <c r="C3" s="62"/>
      <c r="D3" s="4"/>
      <c r="E3" s="54"/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3">
        <v>2020</v>
      </c>
      <c r="L3" s="54"/>
      <c r="M3" s="56" t="s">
        <v>45</v>
      </c>
      <c r="N3" s="56" t="s">
        <v>46</v>
      </c>
      <c r="O3" s="56" t="s">
        <v>47</v>
      </c>
      <c r="P3" s="56" t="s">
        <v>48</v>
      </c>
      <c r="Q3" s="56" t="s">
        <v>49</v>
      </c>
      <c r="R3" s="54"/>
    </row>
    <row r="4" spans="1:18" ht="12.75" thickBot="1">
      <c r="A4" s="57"/>
      <c r="B4" s="63"/>
      <c r="C4" s="64"/>
      <c r="D4" s="5"/>
      <c r="E4" s="55"/>
      <c r="F4" s="57"/>
      <c r="G4" s="57"/>
      <c r="H4" s="57"/>
      <c r="I4" s="57"/>
      <c r="J4" s="57"/>
      <c r="K4" s="6" t="s">
        <v>14</v>
      </c>
      <c r="L4" s="55"/>
      <c r="M4" s="57"/>
      <c r="N4" s="57"/>
      <c r="O4" s="57"/>
      <c r="P4" s="57"/>
      <c r="Q4" s="57"/>
      <c r="R4" s="55"/>
    </row>
    <row r="5" spans="1:18" ht="12.75" thickBot="1">
      <c r="A5" s="7">
        <v>1</v>
      </c>
      <c r="B5" s="76">
        <v>2</v>
      </c>
      <c r="C5" s="77"/>
      <c r="D5" s="6">
        <v>3</v>
      </c>
      <c r="E5" s="47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47">
        <v>11</v>
      </c>
      <c r="M5" s="6">
        <v>5</v>
      </c>
      <c r="N5" s="6">
        <v>6</v>
      </c>
      <c r="O5" s="6">
        <v>7</v>
      </c>
      <c r="P5" s="6">
        <v>8</v>
      </c>
      <c r="Q5" s="6">
        <v>9</v>
      </c>
      <c r="R5" s="47">
        <v>11</v>
      </c>
    </row>
    <row r="6" spans="1:18" s="10" customFormat="1" ht="12.75" thickBot="1">
      <c r="A6" s="78" t="s">
        <v>15</v>
      </c>
      <c r="B6" s="79"/>
      <c r="C6" s="84" t="s">
        <v>16</v>
      </c>
      <c r="D6" s="8" t="s">
        <v>17</v>
      </c>
      <c r="E6" s="47">
        <f t="shared" ref="E6:E16" si="0">L6+R6</f>
        <v>23712.3</v>
      </c>
      <c r="F6" s="9">
        <v>11683</v>
      </c>
      <c r="G6" s="9">
        <v>2739.7</v>
      </c>
      <c r="H6" s="9">
        <v>1282.5999999999999</v>
      </c>
      <c r="I6" s="9">
        <v>2046.2</v>
      </c>
      <c r="J6" s="9">
        <v>844</v>
      </c>
      <c r="K6" s="9">
        <v>852.8</v>
      </c>
      <c r="L6" s="47">
        <f>F6+G6+H6+I6+J6+K6</f>
        <v>19448.3</v>
      </c>
      <c r="M6" s="9">
        <v>852.8</v>
      </c>
      <c r="N6" s="9">
        <v>852.8</v>
      </c>
      <c r="O6" s="9">
        <v>852.8</v>
      </c>
      <c r="P6" s="9">
        <v>852.8</v>
      </c>
      <c r="Q6" s="9">
        <v>852.8</v>
      </c>
      <c r="R6" s="47">
        <f>SUM(M6:Q6)</f>
        <v>4264</v>
      </c>
    </row>
    <row r="7" spans="1:18" s="10" customFormat="1" ht="24.75" thickBot="1">
      <c r="A7" s="80"/>
      <c r="B7" s="81"/>
      <c r="C7" s="85"/>
      <c r="D7" s="8" t="s">
        <v>18</v>
      </c>
      <c r="E7" s="47">
        <f t="shared" si="0"/>
        <v>10771.1</v>
      </c>
      <c r="F7" s="9">
        <v>769</v>
      </c>
      <c r="G7" s="9">
        <v>819.7</v>
      </c>
      <c r="H7" s="9">
        <v>1213.4000000000001</v>
      </c>
      <c r="I7" s="9">
        <v>2008.2</v>
      </c>
      <c r="J7" s="9">
        <v>844</v>
      </c>
      <c r="K7" s="9">
        <v>852.8</v>
      </c>
      <c r="L7" s="47">
        <f t="shared" ref="L7:L11" si="1">F7+G7+H7+I7+J7+K7</f>
        <v>6507.1</v>
      </c>
      <c r="M7" s="9">
        <v>852.8</v>
      </c>
      <c r="N7" s="9">
        <v>852.8</v>
      </c>
      <c r="O7" s="9">
        <v>852.8</v>
      </c>
      <c r="P7" s="9">
        <v>852.8</v>
      </c>
      <c r="Q7" s="9">
        <v>852.8</v>
      </c>
      <c r="R7" s="47">
        <f>SUM(M7:Q7)</f>
        <v>4264</v>
      </c>
    </row>
    <row r="8" spans="1:18" s="10" customFormat="1" ht="24.75" thickBot="1">
      <c r="A8" s="80"/>
      <c r="B8" s="81"/>
      <c r="C8" s="85"/>
      <c r="D8" s="8" t="s">
        <v>19</v>
      </c>
      <c r="E8" s="47">
        <f t="shared" si="0"/>
        <v>12941.2</v>
      </c>
      <c r="F8" s="9">
        <v>10914</v>
      </c>
      <c r="G8" s="9">
        <v>1920</v>
      </c>
      <c r="H8" s="9">
        <v>69.2</v>
      </c>
      <c r="I8" s="9">
        <v>38</v>
      </c>
      <c r="J8" s="9">
        <f t="shared" ref="G8:K8" si="2">J14+J28+J42++J56+J70</f>
        <v>0</v>
      </c>
      <c r="K8" s="9">
        <f t="shared" si="2"/>
        <v>0</v>
      </c>
      <c r="L8" s="47">
        <f t="shared" si="1"/>
        <v>12941.2</v>
      </c>
      <c r="M8" s="9">
        <f>M14+M28+M42++M56+M70</f>
        <v>0</v>
      </c>
      <c r="N8" s="8">
        <f t="shared" ref="N8:R8" si="3">N14+N28+N42++N56+N70</f>
        <v>0</v>
      </c>
      <c r="O8" s="8">
        <f t="shared" si="3"/>
        <v>0</v>
      </c>
      <c r="P8" s="8">
        <f t="shared" si="3"/>
        <v>0</v>
      </c>
      <c r="Q8" s="8">
        <f t="shared" si="3"/>
        <v>0</v>
      </c>
      <c r="R8" s="49">
        <f t="shared" si="3"/>
        <v>0</v>
      </c>
    </row>
    <row r="9" spans="1:18" s="10" customFormat="1" ht="24.75" thickBot="1">
      <c r="A9" s="80"/>
      <c r="B9" s="81"/>
      <c r="C9" s="85"/>
      <c r="D9" s="8" t="s">
        <v>20</v>
      </c>
      <c r="E9" s="47">
        <f t="shared" si="0"/>
        <v>0</v>
      </c>
      <c r="F9" s="9">
        <f>F15+F29+F43++F57+F71</f>
        <v>0</v>
      </c>
      <c r="G9" s="9">
        <f t="shared" ref="G9:K9" si="4">G15+G29+G43++G57+G71</f>
        <v>0</v>
      </c>
      <c r="H9" s="9">
        <f t="shared" si="4"/>
        <v>0</v>
      </c>
      <c r="I9" s="9">
        <f t="shared" si="4"/>
        <v>0</v>
      </c>
      <c r="J9" s="9">
        <f t="shared" si="4"/>
        <v>0</v>
      </c>
      <c r="K9" s="9">
        <f t="shared" si="4"/>
        <v>0</v>
      </c>
      <c r="L9" s="47">
        <f t="shared" si="1"/>
        <v>0</v>
      </c>
      <c r="M9" s="9">
        <f>M15+M29+M43++M57+M71</f>
        <v>0</v>
      </c>
      <c r="N9" s="9">
        <f t="shared" ref="N9:R9" si="5">N15+N29+N43++N57+N71</f>
        <v>0</v>
      </c>
      <c r="O9" s="9">
        <f t="shared" si="5"/>
        <v>0</v>
      </c>
      <c r="P9" s="9">
        <f t="shared" si="5"/>
        <v>0</v>
      </c>
      <c r="Q9" s="9">
        <f t="shared" si="5"/>
        <v>0</v>
      </c>
      <c r="R9" s="47">
        <f t="shared" si="5"/>
        <v>0</v>
      </c>
    </row>
    <row r="10" spans="1:18" s="10" customFormat="1" ht="24.75" thickBot="1">
      <c r="A10" s="80"/>
      <c r="B10" s="81"/>
      <c r="C10" s="85"/>
      <c r="D10" s="11" t="s">
        <v>21</v>
      </c>
      <c r="E10" s="47">
        <f t="shared" si="0"/>
        <v>0</v>
      </c>
      <c r="F10" s="9">
        <f t="shared" ref="F10:K11" si="6">F16+F30+F44++F58+F72</f>
        <v>0</v>
      </c>
      <c r="G10" s="9">
        <f t="shared" si="6"/>
        <v>0</v>
      </c>
      <c r="H10" s="9">
        <f t="shared" si="6"/>
        <v>0</v>
      </c>
      <c r="I10" s="9">
        <f t="shared" si="6"/>
        <v>0</v>
      </c>
      <c r="J10" s="9">
        <f t="shared" si="6"/>
        <v>0</v>
      </c>
      <c r="K10" s="9">
        <f t="shared" si="6"/>
        <v>0</v>
      </c>
      <c r="L10" s="47">
        <f t="shared" si="1"/>
        <v>0</v>
      </c>
      <c r="M10" s="12">
        <f t="shared" ref="M10:R10" si="7">M16+M30+M44++M58+M72</f>
        <v>0</v>
      </c>
      <c r="N10" s="12">
        <f t="shared" si="7"/>
        <v>0</v>
      </c>
      <c r="O10" s="12">
        <f t="shared" si="7"/>
        <v>0</v>
      </c>
      <c r="P10" s="12">
        <f t="shared" si="7"/>
        <v>0</v>
      </c>
      <c r="Q10" s="12">
        <f t="shared" si="7"/>
        <v>0</v>
      </c>
      <c r="R10" s="52">
        <f t="shared" si="7"/>
        <v>0</v>
      </c>
    </row>
    <row r="11" spans="1:18" s="10" customFormat="1" ht="24.75" thickBot="1">
      <c r="A11" s="82"/>
      <c r="B11" s="83"/>
      <c r="C11" s="86"/>
      <c r="D11" s="8" t="s">
        <v>22</v>
      </c>
      <c r="E11" s="47">
        <f t="shared" si="0"/>
        <v>0</v>
      </c>
      <c r="F11" s="9">
        <f t="shared" si="6"/>
        <v>0</v>
      </c>
      <c r="G11" s="9">
        <f t="shared" si="6"/>
        <v>0</v>
      </c>
      <c r="H11" s="9">
        <f t="shared" si="6"/>
        <v>0</v>
      </c>
      <c r="I11" s="9">
        <f t="shared" si="6"/>
        <v>0</v>
      </c>
      <c r="J11" s="9">
        <f t="shared" si="6"/>
        <v>0</v>
      </c>
      <c r="K11" s="9">
        <f t="shared" si="6"/>
        <v>0</v>
      </c>
      <c r="L11" s="47">
        <f t="shared" si="1"/>
        <v>0</v>
      </c>
      <c r="M11" s="9">
        <f t="shared" ref="M11:R11" si="8">M17+M31+M45++M59+M73</f>
        <v>0</v>
      </c>
      <c r="N11" s="9">
        <f t="shared" si="8"/>
        <v>0</v>
      </c>
      <c r="O11" s="9">
        <f t="shared" si="8"/>
        <v>0</v>
      </c>
      <c r="P11" s="9">
        <f t="shared" si="8"/>
        <v>0</v>
      </c>
      <c r="Q11" s="9">
        <f t="shared" si="8"/>
        <v>0</v>
      </c>
      <c r="R11" s="47">
        <f t="shared" si="8"/>
        <v>0</v>
      </c>
    </row>
    <row r="12" spans="1:18" s="15" customFormat="1" ht="12.75" thickBot="1">
      <c r="A12" s="65" t="s">
        <v>23</v>
      </c>
      <c r="B12" s="68" t="s">
        <v>24</v>
      </c>
      <c r="C12" s="69"/>
      <c r="D12" s="13" t="s">
        <v>17</v>
      </c>
      <c r="E12" s="47">
        <f t="shared" si="0"/>
        <v>7454.9</v>
      </c>
      <c r="F12" s="14">
        <v>93</v>
      </c>
      <c r="G12" s="14">
        <v>136</v>
      </c>
      <c r="H12" s="14">
        <v>388.1</v>
      </c>
      <c r="I12" s="14">
        <v>878</v>
      </c>
      <c r="J12" s="14">
        <v>843</v>
      </c>
      <c r="K12" s="14">
        <v>852.8</v>
      </c>
      <c r="L12" s="47">
        <f>F12+G12+H12+I12+J12+K12</f>
        <v>3190.8999999999996</v>
      </c>
      <c r="M12" s="14">
        <v>852.8</v>
      </c>
      <c r="N12" s="14">
        <v>852.8</v>
      </c>
      <c r="O12" s="14">
        <v>852.8</v>
      </c>
      <c r="P12" s="14">
        <v>852.8</v>
      </c>
      <c r="Q12" s="14">
        <v>852.8</v>
      </c>
      <c r="R12" s="47">
        <f>M12+N12+O12+P12+Q12</f>
        <v>4264</v>
      </c>
    </row>
    <row r="13" spans="1:18" s="15" customFormat="1" ht="24.75" thickBot="1">
      <c r="A13" s="66"/>
      <c r="B13" s="70"/>
      <c r="C13" s="71"/>
      <c r="D13" s="13" t="s">
        <v>18</v>
      </c>
      <c r="E13" s="47">
        <f t="shared" si="0"/>
        <v>7454.9</v>
      </c>
      <c r="F13" s="13">
        <v>93</v>
      </c>
      <c r="G13" s="13">
        <v>136</v>
      </c>
      <c r="H13" s="13">
        <v>388.1</v>
      </c>
      <c r="I13" s="13">
        <v>878</v>
      </c>
      <c r="J13" s="13">
        <v>843</v>
      </c>
      <c r="K13" s="13">
        <v>852.8</v>
      </c>
      <c r="L13" s="47">
        <f t="shared" ref="L13:L15" si="9">F13+G13+H13+I13+J13+K13</f>
        <v>3190.8999999999996</v>
      </c>
      <c r="M13" s="13">
        <v>852.8</v>
      </c>
      <c r="N13" s="14">
        <v>852.8</v>
      </c>
      <c r="O13" s="14">
        <v>852.8</v>
      </c>
      <c r="P13" s="14">
        <v>852.8</v>
      </c>
      <c r="Q13" s="14">
        <v>852.8</v>
      </c>
      <c r="R13" s="47">
        <f>M13+N13+O13+P13+Q13</f>
        <v>4264</v>
      </c>
    </row>
    <row r="14" spans="1:18" s="15" customFormat="1" ht="24.75" thickBot="1">
      <c r="A14" s="66"/>
      <c r="B14" s="70"/>
      <c r="C14" s="71"/>
      <c r="D14" s="13" t="s">
        <v>19</v>
      </c>
      <c r="E14" s="47">
        <f t="shared" si="0"/>
        <v>0</v>
      </c>
      <c r="F14" s="13">
        <f t="shared" ref="F14:K14" si="10">F21</f>
        <v>0</v>
      </c>
      <c r="G14" s="13">
        <f t="shared" si="10"/>
        <v>0</v>
      </c>
      <c r="H14" s="13">
        <f t="shared" si="10"/>
        <v>0</v>
      </c>
      <c r="I14" s="13">
        <f t="shared" si="10"/>
        <v>0</v>
      </c>
      <c r="J14" s="13">
        <f t="shared" si="10"/>
        <v>0</v>
      </c>
      <c r="K14" s="13">
        <f t="shared" si="10"/>
        <v>0</v>
      </c>
      <c r="L14" s="47">
        <f t="shared" si="9"/>
        <v>0</v>
      </c>
      <c r="M14" s="14">
        <f t="shared" ref="M14:Q14" si="11">M21</f>
        <v>0</v>
      </c>
      <c r="N14" s="14">
        <f t="shared" si="11"/>
        <v>0</v>
      </c>
      <c r="O14" s="14">
        <f t="shared" si="11"/>
        <v>0</v>
      </c>
      <c r="P14" s="14">
        <f t="shared" si="11"/>
        <v>0</v>
      </c>
      <c r="Q14" s="14">
        <f t="shared" si="11"/>
        <v>0</v>
      </c>
      <c r="R14" s="47">
        <f>M14+N14+O14+P14+Q14</f>
        <v>0</v>
      </c>
    </row>
    <row r="15" spans="1:18" s="15" customFormat="1" ht="24.75" thickBot="1">
      <c r="A15" s="66"/>
      <c r="B15" s="70"/>
      <c r="C15" s="71"/>
      <c r="D15" s="13" t="s">
        <v>20</v>
      </c>
      <c r="E15" s="47">
        <f t="shared" si="0"/>
        <v>0</v>
      </c>
      <c r="F15" s="13">
        <f t="shared" ref="F15:K15" si="12">F22</f>
        <v>0</v>
      </c>
      <c r="G15" s="13">
        <f t="shared" si="12"/>
        <v>0</v>
      </c>
      <c r="H15" s="13">
        <f t="shared" si="12"/>
        <v>0</v>
      </c>
      <c r="I15" s="13">
        <f t="shared" si="12"/>
        <v>0</v>
      </c>
      <c r="J15" s="13">
        <f t="shared" si="12"/>
        <v>0</v>
      </c>
      <c r="K15" s="13">
        <f t="shared" si="12"/>
        <v>0</v>
      </c>
      <c r="L15" s="47">
        <f t="shared" si="9"/>
        <v>0</v>
      </c>
      <c r="M15" s="14">
        <f t="shared" ref="M15:Q15" si="13">M22</f>
        <v>0</v>
      </c>
      <c r="N15" s="14">
        <f t="shared" si="13"/>
        <v>0</v>
      </c>
      <c r="O15" s="14">
        <f t="shared" si="13"/>
        <v>0</v>
      </c>
      <c r="P15" s="14">
        <f t="shared" si="13"/>
        <v>0</v>
      </c>
      <c r="Q15" s="14">
        <f t="shared" si="13"/>
        <v>0</v>
      </c>
      <c r="R15" s="47">
        <f>M15+N15+O15+P15+Q15</f>
        <v>0</v>
      </c>
    </row>
    <row r="16" spans="1:18" s="15" customFormat="1" ht="24">
      <c r="A16" s="66"/>
      <c r="B16" s="70"/>
      <c r="C16" s="71"/>
      <c r="D16" s="16" t="s">
        <v>21</v>
      </c>
      <c r="E16" s="53">
        <f t="shared" si="0"/>
        <v>0</v>
      </c>
      <c r="F16" s="74">
        <f>F23</f>
        <v>0</v>
      </c>
      <c r="G16" s="74">
        <f t="shared" ref="G16:K16" si="14">G23</f>
        <v>0</v>
      </c>
      <c r="H16" s="74">
        <f t="shared" si="14"/>
        <v>0</v>
      </c>
      <c r="I16" s="74">
        <f t="shared" si="14"/>
        <v>0</v>
      </c>
      <c r="J16" s="74">
        <f t="shared" si="14"/>
        <v>0</v>
      </c>
      <c r="K16" s="74">
        <f t="shared" si="14"/>
        <v>0</v>
      </c>
      <c r="L16" s="53">
        <f>F16+G16+H16+I16+J16+K16</f>
        <v>0</v>
      </c>
      <c r="M16" s="74">
        <f>M23</f>
        <v>0</v>
      </c>
      <c r="N16" s="74">
        <f t="shared" ref="N16:Q16" si="15">N23</f>
        <v>0</v>
      </c>
      <c r="O16" s="74">
        <f t="shared" si="15"/>
        <v>0</v>
      </c>
      <c r="P16" s="74">
        <f t="shared" si="15"/>
        <v>0</v>
      </c>
      <c r="Q16" s="74">
        <f t="shared" si="15"/>
        <v>0</v>
      </c>
      <c r="R16" s="53">
        <f>M16+N16+O16+P16+Q16</f>
        <v>0</v>
      </c>
    </row>
    <row r="17" spans="1:18" s="15" customFormat="1" ht="12.75" thickBot="1">
      <c r="A17" s="66"/>
      <c r="B17" s="70"/>
      <c r="C17" s="71"/>
      <c r="D17" s="13" t="s">
        <v>25</v>
      </c>
      <c r="E17" s="55"/>
      <c r="F17" s="75"/>
      <c r="G17" s="75"/>
      <c r="H17" s="75"/>
      <c r="I17" s="75"/>
      <c r="J17" s="75"/>
      <c r="K17" s="75"/>
      <c r="L17" s="55"/>
      <c r="M17" s="75"/>
      <c r="N17" s="75"/>
      <c r="O17" s="75"/>
      <c r="P17" s="75"/>
      <c r="Q17" s="75"/>
      <c r="R17" s="55"/>
    </row>
    <row r="18" spans="1:18" s="15" customFormat="1" ht="24.75" thickBot="1">
      <c r="A18" s="67"/>
      <c r="B18" s="72"/>
      <c r="C18" s="73"/>
      <c r="D18" s="13" t="s">
        <v>22</v>
      </c>
      <c r="E18" s="47">
        <f t="shared" ref="E18:E23" si="16">L18+R18</f>
        <v>0</v>
      </c>
      <c r="F18" s="14">
        <f>F25</f>
        <v>0</v>
      </c>
      <c r="G18" s="14">
        <f t="shared" ref="G18:K18" si="17">G25</f>
        <v>0</v>
      </c>
      <c r="H18" s="14">
        <f t="shared" si="17"/>
        <v>0</v>
      </c>
      <c r="I18" s="14">
        <f t="shared" si="17"/>
        <v>0</v>
      </c>
      <c r="J18" s="14">
        <f t="shared" si="17"/>
        <v>0</v>
      </c>
      <c r="K18" s="14">
        <f t="shared" si="17"/>
        <v>0</v>
      </c>
      <c r="L18" s="47">
        <f>F18+G18+H18+I18+J18+K18</f>
        <v>0</v>
      </c>
      <c r="M18" s="14">
        <f>M25</f>
        <v>0</v>
      </c>
      <c r="N18" s="14">
        <f t="shared" ref="N18:Q18" si="18">N25</f>
        <v>0</v>
      </c>
      <c r="O18" s="14">
        <f t="shared" si="18"/>
        <v>0</v>
      </c>
      <c r="P18" s="14">
        <f t="shared" si="18"/>
        <v>0</v>
      </c>
      <c r="Q18" s="14">
        <f t="shared" si="18"/>
        <v>0</v>
      </c>
      <c r="R18" s="47">
        <f t="shared" ref="R18:R23" si="19">M18+N18+O18+P18+Q18</f>
        <v>0</v>
      </c>
    </row>
    <row r="19" spans="1:18" s="39" customFormat="1" ht="12.75" thickBot="1">
      <c r="A19" s="36" t="s">
        <v>26</v>
      </c>
      <c r="B19" s="91" t="s">
        <v>28</v>
      </c>
      <c r="C19" s="92"/>
      <c r="D19" s="37" t="s">
        <v>17</v>
      </c>
      <c r="E19" s="47">
        <f t="shared" si="16"/>
        <v>7454.9</v>
      </c>
      <c r="F19" s="45">
        <v>93</v>
      </c>
      <c r="G19" s="45">
        <v>136</v>
      </c>
      <c r="H19" s="45">
        <v>388.1</v>
      </c>
      <c r="I19" s="45">
        <v>878</v>
      </c>
      <c r="J19" s="45">
        <v>843</v>
      </c>
      <c r="K19" s="45">
        <v>852.8</v>
      </c>
      <c r="L19" s="47">
        <f>F19+G19+H19+I19+J19+K19</f>
        <v>3190.8999999999996</v>
      </c>
      <c r="M19" s="45">
        <v>852.8</v>
      </c>
      <c r="N19" s="45">
        <v>852.8</v>
      </c>
      <c r="O19" s="45">
        <v>852.8</v>
      </c>
      <c r="P19" s="45">
        <v>852.8</v>
      </c>
      <c r="Q19" s="45">
        <v>852.8</v>
      </c>
      <c r="R19" s="47">
        <f t="shared" si="19"/>
        <v>4264</v>
      </c>
    </row>
    <row r="20" spans="1:18" s="39" customFormat="1" ht="24.75" thickBot="1">
      <c r="A20" s="36" t="s">
        <v>27</v>
      </c>
      <c r="B20" s="93"/>
      <c r="C20" s="94"/>
      <c r="D20" s="40" t="s">
        <v>18</v>
      </c>
      <c r="E20" s="47">
        <f t="shared" si="16"/>
        <v>7454.9</v>
      </c>
      <c r="F20" s="45">
        <v>93</v>
      </c>
      <c r="G20" s="45">
        <v>136</v>
      </c>
      <c r="H20" s="45">
        <v>388.1</v>
      </c>
      <c r="I20" s="45">
        <v>878</v>
      </c>
      <c r="J20" s="45">
        <v>843</v>
      </c>
      <c r="K20" s="45">
        <v>852.8</v>
      </c>
      <c r="L20" s="47">
        <f t="shared" ref="L20:L22" si="20">F20+G20+H20+I20+J20+K20</f>
        <v>3190.8999999999996</v>
      </c>
      <c r="M20" s="45">
        <v>852.8</v>
      </c>
      <c r="N20" s="45">
        <v>852.8</v>
      </c>
      <c r="O20" s="45">
        <v>852.8</v>
      </c>
      <c r="P20" s="45">
        <v>852.8</v>
      </c>
      <c r="Q20" s="45">
        <v>852.8</v>
      </c>
      <c r="R20" s="47">
        <f t="shared" si="19"/>
        <v>4264</v>
      </c>
    </row>
    <row r="21" spans="1:18" s="39" customFormat="1" ht="24.75" thickBot="1">
      <c r="A21" s="41"/>
      <c r="B21" s="93"/>
      <c r="C21" s="94"/>
      <c r="D21" s="40" t="s">
        <v>19</v>
      </c>
      <c r="E21" s="48">
        <f t="shared" si="16"/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48">
        <f t="shared" si="20"/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48">
        <f t="shared" si="19"/>
        <v>0</v>
      </c>
    </row>
    <row r="22" spans="1:18" s="39" customFormat="1" ht="24.75" thickBot="1">
      <c r="A22" s="42"/>
      <c r="B22" s="93"/>
      <c r="C22" s="94"/>
      <c r="D22" s="40" t="s">
        <v>20</v>
      </c>
      <c r="E22" s="48">
        <f t="shared" si="16"/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48">
        <f t="shared" si="20"/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48">
        <f t="shared" si="19"/>
        <v>0</v>
      </c>
    </row>
    <row r="23" spans="1:18" s="39" customFormat="1" ht="24">
      <c r="A23" s="42"/>
      <c r="B23" s="93"/>
      <c r="C23" s="94"/>
      <c r="D23" s="43" t="s">
        <v>21</v>
      </c>
      <c r="E23" s="97">
        <f t="shared" si="16"/>
        <v>0</v>
      </c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7">
        <f>F23+G23+H23+I23+J23+K23</f>
        <v>0</v>
      </c>
      <c r="M23" s="99">
        <v>0</v>
      </c>
      <c r="N23" s="99">
        <v>0</v>
      </c>
      <c r="O23" s="99">
        <v>0</v>
      </c>
      <c r="P23" s="99">
        <v>0</v>
      </c>
      <c r="Q23" s="99">
        <v>0</v>
      </c>
      <c r="R23" s="97">
        <f t="shared" si="19"/>
        <v>0</v>
      </c>
    </row>
    <row r="24" spans="1:18" s="39" customFormat="1" ht="12.75" thickBot="1">
      <c r="A24" s="42"/>
      <c r="B24" s="93"/>
      <c r="C24" s="94"/>
      <c r="D24" s="40" t="s">
        <v>25</v>
      </c>
      <c r="E24" s="98"/>
      <c r="F24" s="100"/>
      <c r="G24" s="100"/>
      <c r="H24" s="100"/>
      <c r="I24" s="100"/>
      <c r="J24" s="100"/>
      <c r="K24" s="100"/>
      <c r="L24" s="98"/>
      <c r="M24" s="100"/>
      <c r="N24" s="100"/>
      <c r="O24" s="100"/>
      <c r="P24" s="100"/>
      <c r="Q24" s="100"/>
      <c r="R24" s="98"/>
    </row>
    <row r="25" spans="1:18" s="39" customFormat="1" ht="24.75" thickBot="1">
      <c r="A25" s="44"/>
      <c r="B25" s="95"/>
      <c r="C25" s="96"/>
      <c r="D25" s="40" t="s">
        <v>22</v>
      </c>
      <c r="E25" s="48">
        <f t="shared" ref="E25:E30" si="21">L25+R25</f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48">
        <f>F25+G25+H25+I25+J25+K25</f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48">
        <f t="shared" ref="R25:R30" si="22">M25+N25+O25+P25+Q25</f>
        <v>0</v>
      </c>
    </row>
    <row r="26" spans="1:18" s="19" customFormat="1" ht="12.75" thickBot="1">
      <c r="A26" s="101" t="s">
        <v>29</v>
      </c>
      <c r="B26" s="104" t="s">
        <v>30</v>
      </c>
      <c r="C26" s="105"/>
      <c r="D26" s="17" t="s">
        <v>17</v>
      </c>
      <c r="E26" s="47">
        <f t="shared" si="21"/>
        <v>98</v>
      </c>
      <c r="F26" s="18">
        <v>98</v>
      </c>
      <c r="G26" s="18">
        <f t="shared" ref="G26:K26" si="23">G27+G28+G29+G30+G32</f>
        <v>0</v>
      </c>
      <c r="H26" s="18">
        <f t="shared" si="23"/>
        <v>0</v>
      </c>
      <c r="I26" s="18">
        <f t="shared" si="23"/>
        <v>0</v>
      </c>
      <c r="J26" s="18">
        <f t="shared" si="23"/>
        <v>0</v>
      </c>
      <c r="K26" s="18">
        <f t="shared" si="23"/>
        <v>0</v>
      </c>
      <c r="L26" s="47">
        <f>F26+G26+H26+I26+J26+K26</f>
        <v>98</v>
      </c>
      <c r="M26" s="18">
        <f>M27+M28+M29+M30+M32</f>
        <v>0</v>
      </c>
      <c r="N26" s="18">
        <f t="shared" ref="N26" si="24">N27+N28+N29+N30+N32</f>
        <v>0</v>
      </c>
      <c r="O26" s="18">
        <f t="shared" ref="O26" si="25">O27+O28+O29+O30+O32</f>
        <v>0</v>
      </c>
      <c r="P26" s="18">
        <f t="shared" ref="P26" si="26">P27+P28+P29+P30+P32</f>
        <v>0</v>
      </c>
      <c r="Q26" s="18">
        <f t="shared" ref="Q26" si="27">Q27+Q28+Q29+Q30+Q32</f>
        <v>0</v>
      </c>
      <c r="R26" s="47">
        <f t="shared" si="22"/>
        <v>0</v>
      </c>
    </row>
    <row r="27" spans="1:18" s="19" customFormat="1" ht="24.75" thickBot="1">
      <c r="A27" s="102"/>
      <c r="B27" s="106"/>
      <c r="C27" s="107"/>
      <c r="D27" s="17" t="s">
        <v>18</v>
      </c>
      <c r="E27" s="47">
        <f t="shared" si="21"/>
        <v>0</v>
      </c>
      <c r="F27" s="18">
        <f>F34</f>
        <v>0</v>
      </c>
      <c r="G27" s="18">
        <f t="shared" ref="G27:K27" si="28">G34</f>
        <v>0</v>
      </c>
      <c r="H27" s="18">
        <f t="shared" si="28"/>
        <v>0</v>
      </c>
      <c r="I27" s="18">
        <f t="shared" si="28"/>
        <v>0</v>
      </c>
      <c r="J27" s="18">
        <f t="shared" si="28"/>
        <v>0</v>
      </c>
      <c r="K27" s="18">
        <f t="shared" si="28"/>
        <v>0</v>
      </c>
      <c r="L27" s="47">
        <f t="shared" ref="L27:L29" si="29">F27+G27+H27+I27+J27+K27</f>
        <v>0</v>
      </c>
      <c r="M27" s="18">
        <f>M34</f>
        <v>0</v>
      </c>
      <c r="N27" s="18">
        <f t="shared" ref="N27:Q27" si="30">N34</f>
        <v>0</v>
      </c>
      <c r="O27" s="18">
        <f t="shared" si="30"/>
        <v>0</v>
      </c>
      <c r="P27" s="18">
        <f t="shared" si="30"/>
        <v>0</v>
      </c>
      <c r="Q27" s="18">
        <f t="shared" si="30"/>
        <v>0</v>
      </c>
      <c r="R27" s="47">
        <f t="shared" si="22"/>
        <v>0</v>
      </c>
    </row>
    <row r="28" spans="1:18" s="19" customFormat="1" ht="24.75" thickBot="1">
      <c r="A28" s="102"/>
      <c r="B28" s="106"/>
      <c r="C28" s="107"/>
      <c r="D28" s="17" t="s">
        <v>19</v>
      </c>
      <c r="E28" s="47">
        <f t="shared" si="21"/>
        <v>98</v>
      </c>
      <c r="F28" s="18">
        <v>98</v>
      </c>
      <c r="G28" s="18">
        <f t="shared" ref="F28:K29" si="31">G35</f>
        <v>0</v>
      </c>
      <c r="H28" s="18">
        <f t="shared" si="31"/>
        <v>0</v>
      </c>
      <c r="I28" s="18">
        <f t="shared" si="31"/>
        <v>0</v>
      </c>
      <c r="J28" s="18">
        <f t="shared" si="31"/>
        <v>0</v>
      </c>
      <c r="K28" s="18">
        <f t="shared" si="31"/>
        <v>0</v>
      </c>
      <c r="L28" s="47">
        <f t="shared" si="29"/>
        <v>98</v>
      </c>
      <c r="M28" s="18">
        <f t="shared" ref="M28:Q28" si="32">M35</f>
        <v>0</v>
      </c>
      <c r="N28" s="18">
        <f t="shared" si="32"/>
        <v>0</v>
      </c>
      <c r="O28" s="18">
        <f t="shared" si="32"/>
        <v>0</v>
      </c>
      <c r="P28" s="18">
        <f t="shared" si="32"/>
        <v>0</v>
      </c>
      <c r="Q28" s="18">
        <f t="shared" si="32"/>
        <v>0</v>
      </c>
      <c r="R28" s="47">
        <f t="shared" si="22"/>
        <v>0</v>
      </c>
    </row>
    <row r="29" spans="1:18" s="19" customFormat="1" ht="24.75" thickBot="1">
      <c r="A29" s="102"/>
      <c r="B29" s="106"/>
      <c r="C29" s="107"/>
      <c r="D29" s="17" t="s">
        <v>20</v>
      </c>
      <c r="E29" s="47">
        <f t="shared" si="21"/>
        <v>0</v>
      </c>
      <c r="F29" s="18">
        <f t="shared" si="31"/>
        <v>0</v>
      </c>
      <c r="G29" s="18">
        <f t="shared" si="31"/>
        <v>0</v>
      </c>
      <c r="H29" s="18">
        <f t="shared" si="31"/>
        <v>0</v>
      </c>
      <c r="I29" s="18">
        <f t="shared" si="31"/>
        <v>0</v>
      </c>
      <c r="J29" s="18">
        <f t="shared" si="31"/>
        <v>0</v>
      </c>
      <c r="K29" s="18">
        <f t="shared" si="31"/>
        <v>0</v>
      </c>
      <c r="L29" s="47">
        <f t="shared" si="29"/>
        <v>0</v>
      </c>
      <c r="M29" s="18">
        <f t="shared" ref="M29:Q29" si="33">M36</f>
        <v>0</v>
      </c>
      <c r="N29" s="18">
        <f t="shared" si="33"/>
        <v>0</v>
      </c>
      <c r="O29" s="18">
        <f t="shared" si="33"/>
        <v>0</v>
      </c>
      <c r="P29" s="18">
        <f t="shared" si="33"/>
        <v>0</v>
      </c>
      <c r="Q29" s="18">
        <f t="shared" si="33"/>
        <v>0</v>
      </c>
      <c r="R29" s="47">
        <f t="shared" si="22"/>
        <v>0</v>
      </c>
    </row>
    <row r="30" spans="1:18" s="19" customFormat="1" ht="24">
      <c r="A30" s="102"/>
      <c r="B30" s="106"/>
      <c r="C30" s="107"/>
      <c r="D30" s="20" t="s">
        <v>31</v>
      </c>
      <c r="E30" s="53">
        <f t="shared" si="21"/>
        <v>0</v>
      </c>
      <c r="F30" s="110">
        <f>F37</f>
        <v>0</v>
      </c>
      <c r="G30" s="110">
        <f t="shared" ref="G30:K30" si="34">G37</f>
        <v>0</v>
      </c>
      <c r="H30" s="110">
        <f t="shared" si="34"/>
        <v>0</v>
      </c>
      <c r="I30" s="110">
        <f t="shared" si="34"/>
        <v>0</v>
      </c>
      <c r="J30" s="110">
        <f t="shared" si="34"/>
        <v>0</v>
      </c>
      <c r="K30" s="110">
        <f t="shared" si="34"/>
        <v>0</v>
      </c>
      <c r="L30" s="53">
        <f>F30+G30+H30+I30+J30+K30</f>
        <v>0</v>
      </c>
      <c r="M30" s="110">
        <f>M37</f>
        <v>0</v>
      </c>
      <c r="N30" s="110">
        <f t="shared" ref="N30:Q30" si="35">N37</f>
        <v>0</v>
      </c>
      <c r="O30" s="110">
        <f t="shared" si="35"/>
        <v>0</v>
      </c>
      <c r="P30" s="110">
        <f t="shared" si="35"/>
        <v>0</v>
      </c>
      <c r="Q30" s="110">
        <f t="shared" si="35"/>
        <v>0</v>
      </c>
      <c r="R30" s="53">
        <f t="shared" si="22"/>
        <v>0</v>
      </c>
    </row>
    <row r="31" spans="1:18" s="19" customFormat="1" ht="12.75" thickBot="1">
      <c r="A31" s="102"/>
      <c r="B31" s="106"/>
      <c r="C31" s="107"/>
      <c r="D31" s="17" t="s">
        <v>32</v>
      </c>
      <c r="E31" s="55"/>
      <c r="F31" s="111"/>
      <c r="G31" s="111"/>
      <c r="H31" s="111"/>
      <c r="I31" s="111"/>
      <c r="J31" s="111"/>
      <c r="K31" s="111"/>
      <c r="L31" s="55"/>
      <c r="M31" s="111"/>
      <c r="N31" s="111"/>
      <c r="O31" s="111"/>
      <c r="P31" s="111"/>
      <c r="Q31" s="111"/>
      <c r="R31" s="55"/>
    </row>
    <row r="32" spans="1:18" s="19" customFormat="1" ht="24.75" thickBot="1">
      <c r="A32" s="103"/>
      <c r="B32" s="108"/>
      <c r="C32" s="109"/>
      <c r="D32" s="17" t="s">
        <v>22</v>
      </c>
      <c r="E32" s="47">
        <f t="shared" ref="E32:E37" si="36">L32+R32</f>
        <v>0</v>
      </c>
      <c r="F32" s="18">
        <f>F39</f>
        <v>0</v>
      </c>
      <c r="G32" s="18">
        <f t="shared" ref="G32:K32" si="37">G39</f>
        <v>0</v>
      </c>
      <c r="H32" s="18">
        <f t="shared" si="37"/>
        <v>0</v>
      </c>
      <c r="I32" s="18">
        <f t="shared" si="37"/>
        <v>0</v>
      </c>
      <c r="J32" s="18">
        <f t="shared" si="37"/>
        <v>0</v>
      </c>
      <c r="K32" s="18">
        <f t="shared" si="37"/>
        <v>0</v>
      </c>
      <c r="L32" s="47">
        <f>F32+G32+H32+I32+J32+K32</f>
        <v>0</v>
      </c>
      <c r="M32" s="18">
        <f>M39</f>
        <v>0</v>
      </c>
      <c r="N32" s="18">
        <f t="shared" ref="N32:Q32" si="38">N39</f>
        <v>0</v>
      </c>
      <c r="O32" s="18">
        <f t="shared" si="38"/>
        <v>0</v>
      </c>
      <c r="P32" s="18">
        <f t="shared" si="38"/>
        <v>0</v>
      </c>
      <c r="Q32" s="18">
        <f t="shared" si="38"/>
        <v>0</v>
      </c>
      <c r="R32" s="47">
        <f t="shared" ref="R32:R37" si="39">M32+N32+O32+P32+Q32</f>
        <v>0</v>
      </c>
    </row>
    <row r="33" spans="1:18" s="39" customFormat="1" ht="12.75" thickBot="1">
      <c r="A33" s="36" t="s">
        <v>26</v>
      </c>
      <c r="B33" s="91" t="s">
        <v>34</v>
      </c>
      <c r="C33" s="92"/>
      <c r="D33" s="37" t="s">
        <v>17</v>
      </c>
      <c r="E33" s="47">
        <f t="shared" si="36"/>
        <v>98</v>
      </c>
      <c r="F33" s="45">
        <v>98</v>
      </c>
      <c r="G33" s="45">
        <f t="shared" ref="G33:K33" si="40">G34+G35+G36+G37+G39</f>
        <v>0</v>
      </c>
      <c r="H33" s="45">
        <f t="shared" si="40"/>
        <v>0</v>
      </c>
      <c r="I33" s="45">
        <f t="shared" si="40"/>
        <v>0</v>
      </c>
      <c r="J33" s="45">
        <f t="shared" si="40"/>
        <v>0</v>
      </c>
      <c r="K33" s="45">
        <f t="shared" si="40"/>
        <v>0</v>
      </c>
      <c r="L33" s="47">
        <f>F33+G33+H33+I33+J33+K33</f>
        <v>98</v>
      </c>
      <c r="M33" s="45">
        <f>M34+M35+M36+M37+M39</f>
        <v>0</v>
      </c>
      <c r="N33" s="45">
        <f t="shared" ref="N33:Q33" si="41">N34+N35+N36+N37+N39</f>
        <v>0</v>
      </c>
      <c r="O33" s="45">
        <f t="shared" si="41"/>
        <v>0</v>
      </c>
      <c r="P33" s="45">
        <f t="shared" si="41"/>
        <v>0</v>
      </c>
      <c r="Q33" s="45">
        <f t="shared" si="41"/>
        <v>0</v>
      </c>
      <c r="R33" s="47">
        <f t="shared" si="39"/>
        <v>0</v>
      </c>
    </row>
    <row r="34" spans="1:18" s="39" customFormat="1" ht="24.75" thickBot="1">
      <c r="A34" s="36" t="s">
        <v>33</v>
      </c>
      <c r="B34" s="93"/>
      <c r="C34" s="94"/>
      <c r="D34" s="40" t="s">
        <v>18</v>
      </c>
      <c r="E34" s="48">
        <f t="shared" si="36"/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48">
        <f t="shared" ref="L34:L36" si="42">F34+G34+H34+I34+J34+K34</f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48">
        <f t="shared" si="39"/>
        <v>0</v>
      </c>
    </row>
    <row r="35" spans="1:18" s="39" customFormat="1" ht="24.75" thickBot="1">
      <c r="A35" s="41"/>
      <c r="B35" s="93"/>
      <c r="C35" s="94"/>
      <c r="D35" s="40" t="s">
        <v>19</v>
      </c>
      <c r="E35" s="49">
        <f t="shared" si="36"/>
        <v>98</v>
      </c>
      <c r="F35" s="37">
        <v>98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49">
        <f t="shared" si="42"/>
        <v>98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49">
        <f t="shared" si="39"/>
        <v>0</v>
      </c>
    </row>
    <row r="36" spans="1:18" s="39" customFormat="1" ht="24.75" thickBot="1">
      <c r="A36" s="42"/>
      <c r="B36" s="93"/>
      <c r="C36" s="94"/>
      <c r="D36" s="40" t="s">
        <v>20</v>
      </c>
      <c r="E36" s="48">
        <f t="shared" si="36"/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48">
        <f t="shared" si="42"/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48">
        <f t="shared" si="39"/>
        <v>0</v>
      </c>
    </row>
    <row r="37" spans="1:18" s="39" customFormat="1" ht="24">
      <c r="A37" s="42"/>
      <c r="B37" s="93"/>
      <c r="C37" s="94"/>
      <c r="D37" s="43" t="s">
        <v>31</v>
      </c>
      <c r="E37" s="97">
        <f t="shared" si="36"/>
        <v>0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7">
        <f>F37+G37+H37+I37+J37+K37</f>
        <v>0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7">
        <f t="shared" si="39"/>
        <v>0</v>
      </c>
    </row>
    <row r="38" spans="1:18" s="39" customFormat="1" ht="12.75" thickBot="1">
      <c r="A38" s="42"/>
      <c r="B38" s="93"/>
      <c r="C38" s="94"/>
      <c r="D38" s="40" t="s">
        <v>32</v>
      </c>
      <c r="E38" s="98"/>
      <c r="F38" s="100"/>
      <c r="G38" s="100"/>
      <c r="H38" s="100"/>
      <c r="I38" s="100"/>
      <c r="J38" s="100"/>
      <c r="K38" s="100"/>
      <c r="L38" s="98"/>
      <c r="M38" s="100"/>
      <c r="N38" s="100"/>
      <c r="O38" s="100"/>
      <c r="P38" s="100"/>
      <c r="Q38" s="100"/>
      <c r="R38" s="98"/>
    </row>
    <row r="39" spans="1:18" s="39" customFormat="1" ht="24.75" thickBot="1">
      <c r="A39" s="44"/>
      <c r="B39" s="95"/>
      <c r="C39" s="96"/>
      <c r="D39" s="40" t="s">
        <v>22</v>
      </c>
      <c r="E39" s="48">
        <f t="shared" ref="E39:E44" si="43">L39+R39</f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48">
        <f>F39+G39+H39+I39+J39+K39</f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48">
        <f t="shared" ref="R39:R44" si="44">M39+N39+O39+P39+Q39</f>
        <v>0</v>
      </c>
    </row>
    <row r="40" spans="1:18" s="23" customFormat="1" ht="12.75" thickBot="1">
      <c r="A40" s="112" t="s">
        <v>35</v>
      </c>
      <c r="B40" s="115" t="s">
        <v>36</v>
      </c>
      <c r="C40" s="116"/>
      <c r="D40" s="21" t="s">
        <v>17</v>
      </c>
      <c r="E40" s="47">
        <f t="shared" si="43"/>
        <v>5343.4</v>
      </c>
      <c r="F40" s="22">
        <v>676</v>
      </c>
      <c r="G40" s="22">
        <v>2603.6999999999998</v>
      </c>
      <c r="H40" s="22">
        <v>894.5</v>
      </c>
      <c r="I40" s="22">
        <v>1168.2</v>
      </c>
      <c r="J40" s="22">
        <v>1</v>
      </c>
      <c r="K40" s="22">
        <f t="shared" ref="G40:K40" si="45">K41+K42+K43+K44+K46</f>
        <v>0</v>
      </c>
      <c r="L40" s="49">
        <f>F40+G40+H40+I40+J40+K40</f>
        <v>5343.4</v>
      </c>
      <c r="M40" s="22">
        <f>M41+M42+M43+M44+M46</f>
        <v>0</v>
      </c>
      <c r="N40" s="22">
        <f t="shared" ref="N40" si="46">N41+N42+N43+N44+N46</f>
        <v>0</v>
      </c>
      <c r="O40" s="22">
        <f t="shared" ref="O40" si="47">O41+O42+O43+O44+O46</f>
        <v>0</v>
      </c>
      <c r="P40" s="21">
        <f t="shared" ref="P40" si="48">P41+P42+P43+P44+P46</f>
        <v>0</v>
      </c>
      <c r="Q40" s="21">
        <f t="shared" ref="Q40" si="49">Q41+Q42+Q43+Q44+Q46</f>
        <v>0</v>
      </c>
      <c r="R40" s="49">
        <f t="shared" si="44"/>
        <v>0</v>
      </c>
    </row>
    <row r="41" spans="1:18" s="23" customFormat="1" ht="24.75" thickBot="1">
      <c r="A41" s="113"/>
      <c r="B41" s="117"/>
      <c r="C41" s="118"/>
      <c r="D41" s="21" t="s">
        <v>18</v>
      </c>
      <c r="E41" s="47">
        <f t="shared" si="43"/>
        <v>3316.2</v>
      </c>
      <c r="F41" s="22">
        <v>676</v>
      </c>
      <c r="G41" s="22">
        <v>683.7</v>
      </c>
      <c r="H41" s="22">
        <v>825.3</v>
      </c>
      <c r="I41" s="22">
        <v>1130.2</v>
      </c>
      <c r="J41" s="22">
        <v>1</v>
      </c>
      <c r="K41" s="22">
        <f t="shared" ref="G41:K41" si="50">K48</f>
        <v>0</v>
      </c>
      <c r="L41" s="49">
        <f t="shared" ref="L41:L43" si="51">F41+G41+H41+I41+J41+K41</f>
        <v>3316.2</v>
      </c>
      <c r="M41" s="22">
        <f>M48</f>
        <v>0</v>
      </c>
      <c r="N41" s="22">
        <f t="shared" ref="N41:Q41" si="52">N48</f>
        <v>0</v>
      </c>
      <c r="O41" s="22">
        <f t="shared" si="52"/>
        <v>0</v>
      </c>
      <c r="P41" s="21">
        <f t="shared" si="52"/>
        <v>0</v>
      </c>
      <c r="Q41" s="21">
        <f t="shared" si="52"/>
        <v>0</v>
      </c>
      <c r="R41" s="49">
        <f t="shared" si="44"/>
        <v>0</v>
      </c>
    </row>
    <row r="42" spans="1:18" s="23" customFormat="1" ht="24.75" thickBot="1">
      <c r="A42" s="113"/>
      <c r="B42" s="117"/>
      <c r="C42" s="118"/>
      <c r="D42" s="21" t="s">
        <v>19</v>
      </c>
      <c r="E42" s="47">
        <f t="shared" si="43"/>
        <v>2027.2</v>
      </c>
      <c r="F42" s="22">
        <f t="shared" ref="F42:K43" si="53">F49</f>
        <v>0</v>
      </c>
      <c r="G42" s="22">
        <v>1920</v>
      </c>
      <c r="H42" s="22">
        <v>69.2</v>
      </c>
      <c r="I42" s="22">
        <v>38</v>
      </c>
      <c r="J42" s="22">
        <f t="shared" si="53"/>
        <v>0</v>
      </c>
      <c r="K42" s="22">
        <f t="shared" si="53"/>
        <v>0</v>
      </c>
      <c r="L42" s="47">
        <f t="shared" si="51"/>
        <v>2027.2</v>
      </c>
      <c r="M42" s="22">
        <f t="shared" ref="M42:Q42" si="54">M49</f>
        <v>0</v>
      </c>
      <c r="N42" s="22">
        <f t="shared" si="54"/>
        <v>0</v>
      </c>
      <c r="O42" s="24">
        <f t="shared" si="54"/>
        <v>0</v>
      </c>
      <c r="P42" s="22">
        <f t="shared" si="54"/>
        <v>0</v>
      </c>
      <c r="Q42" s="22">
        <f t="shared" si="54"/>
        <v>0</v>
      </c>
      <c r="R42" s="47">
        <f t="shared" si="44"/>
        <v>0</v>
      </c>
    </row>
    <row r="43" spans="1:18" s="23" customFormat="1" ht="24.75" thickBot="1">
      <c r="A43" s="113"/>
      <c r="B43" s="117"/>
      <c r="C43" s="118"/>
      <c r="D43" s="21" t="s">
        <v>20</v>
      </c>
      <c r="E43" s="47">
        <f t="shared" si="43"/>
        <v>0</v>
      </c>
      <c r="F43" s="22">
        <f t="shared" si="53"/>
        <v>0</v>
      </c>
      <c r="G43" s="22">
        <f t="shared" si="53"/>
        <v>0</v>
      </c>
      <c r="H43" s="22">
        <f t="shared" si="53"/>
        <v>0</v>
      </c>
      <c r="I43" s="22">
        <f t="shared" si="53"/>
        <v>0</v>
      </c>
      <c r="J43" s="22">
        <f t="shared" si="53"/>
        <v>0</v>
      </c>
      <c r="K43" s="22">
        <f t="shared" si="53"/>
        <v>0</v>
      </c>
      <c r="L43" s="47">
        <f t="shared" si="51"/>
        <v>0</v>
      </c>
      <c r="M43" s="22">
        <f t="shared" ref="M43:Q43" si="55">M50</f>
        <v>0</v>
      </c>
      <c r="N43" s="22">
        <f t="shared" si="55"/>
        <v>0</v>
      </c>
      <c r="O43" s="22">
        <f t="shared" si="55"/>
        <v>0</v>
      </c>
      <c r="P43" s="22">
        <f t="shared" si="55"/>
        <v>0</v>
      </c>
      <c r="Q43" s="22">
        <f t="shared" si="55"/>
        <v>0</v>
      </c>
      <c r="R43" s="47">
        <f t="shared" si="44"/>
        <v>0</v>
      </c>
    </row>
    <row r="44" spans="1:18" s="23" customFormat="1" ht="24">
      <c r="A44" s="113"/>
      <c r="B44" s="117"/>
      <c r="C44" s="118"/>
      <c r="D44" s="25" t="s">
        <v>21</v>
      </c>
      <c r="E44" s="53">
        <f t="shared" si="43"/>
        <v>0</v>
      </c>
      <c r="F44" s="121">
        <f>F51</f>
        <v>0</v>
      </c>
      <c r="G44" s="121">
        <f t="shared" ref="G44:K44" si="56">G51</f>
        <v>0</v>
      </c>
      <c r="H44" s="121">
        <f t="shared" si="56"/>
        <v>0</v>
      </c>
      <c r="I44" s="121">
        <f t="shared" si="56"/>
        <v>0</v>
      </c>
      <c r="J44" s="121">
        <f t="shared" si="56"/>
        <v>0</v>
      </c>
      <c r="K44" s="121">
        <f t="shared" si="56"/>
        <v>0</v>
      </c>
      <c r="L44" s="53">
        <f>F44+G44+H44+I44+J44+K44</f>
        <v>0</v>
      </c>
      <c r="M44" s="121">
        <f>M51</f>
        <v>0</v>
      </c>
      <c r="N44" s="121">
        <f t="shared" ref="N44:Q44" si="57">N51</f>
        <v>0</v>
      </c>
      <c r="O44" s="121">
        <f t="shared" si="57"/>
        <v>0</v>
      </c>
      <c r="P44" s="121">
        <f t="shared" si="57"/>
        <v>0</v>
      </c>
      <c r="Q44" s="121">
        <f t="shared" si="57"/>
        <v>0</v>
      </c>
      <c r="R44" s="53">
        <f t="shared" si="44"/>
        <v>0</v>
      </c>
    </row>
    <row r="45" spans="1:18" s="23" customFormat="1" ht="12.75" thickBot="1">
      <c r="A45" s="113"/>
      <c r="B45" s="117"/>
      <c r="C45" s="118"/>
      <c r="D45" s="21" t="s">
        <v>25</v>
      </c>
      <c r="E45" s="55"/>
      <c r="F45" s="122"/>
      <c r="G45" s="122"/>
      <c r="H45" s="122"/>
      <c r="I45" s="122"/>
      <c r="J45" s="122"/>
      <c r="K45" s="122"/>
      <c r="L45" s="55"/>
      <c r="M45" s="122"/>
      <c r="N45" s="122"/>
      <c r="O45" s="122"/>
      <c r="P45" s="122"/>
      <c r="Q45" s="122"/>
      <c r="R45" s="55"/>
    </row>
    <row r="46" spans="1:18" s="23" customFormat="1" ht="24.75" thickBot="1">
      <c r="A46" s="114"/>
      <c r="B46" s="119"/>
      <c r="C46" s="120"/>
      <c r="D46" s="21" t="s">
        <v>22</v>
      </c>
      <c r="E46" s="47">
        <f t="shared" ref="E46:E51" si="58">L46+R46</f>
        <v>0</v>
      </c>
      <c r="F46" s="22">
        <f>F53</f>
        <v>0</v>
      </c>
      <c r="G46" s="22">
        <f t="shared" ref="G46:K46" si="59">G53</f>
        <v>0</v>
      </c>
      <c r="H46" s="22">
        <f t="shared" si="59"/>
        <v>0</v>
      </c>
      <c r="I46" s="22">
        <f t="shared" si="59"/>
        <v>0</v>
      </c>
      <c r="J46" s="22">
        <f t="shared" si="59"/>
        <v>0</v>
      </c>
      <c r="K46" s="22">
        <f t="shared" si="59"/>
        <v>0</v>
      </c>
      <c r="L46" s="47">
        <f>F46+G46+H46+I46+J46+K46</f>
        <v>0</v>
      </c>
      <c r="M46" s="22">
        <f>M53</f>
        <v>0</v>
      </c>
      <c r="N46" s="22">
        <f t="shared" ref="N46:Q46" si="60">N53</f>
        <v>0</v>
      </c>
      <c r="O46" s="22">
        <f t="shared" si="60"/>
        <v>0</v>
      </c>
      <c r="P46" s="22">
        <f t="shared" si="60"/>
        <v>0</v>
      </c>
      <c r="Q46" s="22">
        <f t="shared" si="60"/>
        <v>0</v>
      </c>
      <c r="R46" s="47">
        <f t="shared" ref="R46:R51" si="61">M46+N46+O46+P46+Q46</f>
        <v>0</v>
      </c>
    </row>
    <row r="47" spans="1:18" s="39" customFormat="1" ht="12.75" thickBot="1">
      <c r="A47" s="36" t="s">
        <v>26</v>
      </c>
      <c r="B47" s="91" t="s">
        <v>38</v>
      </c>
      <c r="C47" s="92"/>
      <c r="D47" s="37" t="s">
        <v>17</v>
      </c>
      <c r="E47" s="47">
        <f t="shared" si="58"/>
        <v>5343.4</v>
      </c>
      <c r="F47" s="45">
        <v>676</v>
      </c>
      <c r="G47" s="45">
        <v>2603.6999999999998</v>
      </c>
      <c r="H47" s="45">
        <v>894.5</v>
      </c>
      <c r="I47" s="45">
        <v>1168.2</v>
      </c>
      <c r="J47" s="45">
        <v>1</v>
      </c>
      <c r="K47" s="45">
        <f t="shared" ref="G47:K47" si="62">K48+K49+K50+K51+K53</f>
        <v>0</v>
      </c>
      <c r="L47" s="49">
        <f>F47+G47+H47+I47+J47+K47</f>
        <v>5343.4</v>
      </c>
      <c r="M47" s="45">
        <f>M48+M49+M50+M51+M53</f>
        <v>0</v>
      </c>
      <c r="N47" s="45">
        <f t="shared" ref="N47:Q47" si="63">N48+N49+N50+N51+N53</f>
        <v>0</v>
      </c>
      <c r="O47" s="45">
        <f t="shared" si="63"/>
        <v>0</v>
      </c>
      <c r="P47" s="45">
        <f t="shared" si="63"/>
        <v>0</v>
      </c>
      <c r="Q47" s="45">
        <f t="shared" si="63"/>
        <v>0</v>
      </c>
      <c r="R47" s="49">
        <f t="shared" si="61"/>
        <v>0</v>
      </c>
    </row>
    <row r="48" spans="1:18" s="39" customFormat="1" ht="24.75" thickBot="1">
      <c r="A48" s="36" t="s">
        <v>37</v>
      </c>
      <c r="B48" s="93"/>
      <c r="C48" s="94"/>
      <c r="D48" s="40" t="s">
        <v>18</v>
      </c>
      <c r="E48" s="47">
        <f t="shared" si="58"/>
        <v>3316.2</v>
      </c>
      <c r="F48" s="45">
        <v>676</v>
      </c>
      <c r="G48" s="45">
        <v>683.7</v>
      </c>
      <c r="H48" s="45">
        <v>825.3</v>
      </c>
      <c r="I48" s="37">
        <v>1130.2</v>
      </c>
      <c r="J48" s="37">
        <v>1</v>
      </c>
      <c r="K48" s="37">
        <v>0</v>
      </c>
      <c r="L48" s="49">
        <f t="shared" ref="L48:L50" si="64">F48+G48+H48+I48+J48+K48</f>
        <v>3316.2</v>
      </c>
      <c r="M48" s="45">
        <v>0</v>
      </c>
      <c r="N48" s="45">
        <v>0</v>
      </c>
      <c r="O48" s="45">
        <v>0</v>
      </c>
      <c r="P48" s="37">
        <v>0</v>
      </c>
      <c r="Q48" s="37">
        <v>0</v>
      </c>
      <c r="R48" s="49">
        <f t="shared" si="61"/>
        <v>0</v>
      </c>
    </row>
    <row r="49" spans="1:18" s="39" customFormat="1" ht="24.75" thickBot="1">
      <c r="A49" s="41"/>
      <c r="B49" s="93"/>
      <c r="C49" s="94"/>
      <c r="D49" s="40" t="s">
        <v>19</v>
      </c>
      <c r="E49" s="48">
        <f t="shared" si="58"/>
        <v>2027.2</v>
      </c>
      <c r="F49" s="38">
        <v>0</v>
      </c>
      <c r="G49" s="38">
        <v>1920</v>
      </c>
      <c r="H49" s="46">
        <v>69.2</v>
      </c>
      <c r="I49" s="38">
        <v>38</v>
      </c>
      <c r="J49" s="38">
        <v>0</v>
      </c>
      <c r="K49" s="38">
        <v>0</v>
      </c>
      <c r="L49" s="48">
        <f t="shared" si="64"/>
        <v>2027.2</v>
      </c>
      <c r="M49" s="38">
        <v>0</v>
      </c>
      <c r="N49" s="38">
        <v>0</v>
      </c>
      <c r="O49" s="46">
        <v>0</v>
      </c>
      <c r="P49" s="38">
        <v>0</v>
      </c>
      <c r="Q49" s="38">
        <v>0</v>
      </c>
      <c r="R49" s="48">
        <f t="shared" si="61"/>
        <v>0</v>
      </c>
    </row>
    <row r="50" spans="1:18" s="39" customFormat="1" ht="24.75" thickBot="1">
      <c r="A50" s="42"/>
      <c r="B50" s="93"/>
      <c r="C50" s="94"/>
      <c r="D50" s="40" t="s">
        <v>20</v>
      </c>
      <c r="E50" s="48">
        <f t="shared" si="58"/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48">
        <f t="shared" si="64"/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48">
        <f t="shared" si="61"/>
        <v>0</v>
      </c>
    </row>
    <row r="51" spans="1:18" s="39" customFormat="1" ht="24">
      <c r="A51" s="42"/>
      <c r="B51" s="93"/>
      <c r="C51" s="94"/>
      <c r="D51" s="43" t="s">
        <v>21</v>
      </c>
      <c r="E51" s="97">
        <f t="shared" si="58"/>
        <v>0</v>
      </c>
      <c r="F51" s="99">
        <v>0</v>
      </c>
      <c r="G51" s="99">
        <v>0</v>
      </c>
      <c r="H51" s="99">
        <v>0</v>
      </c>
      <c r="I51" s="99">
        <v>0</v>
      </c>
      <c r="J51" s="99">
        <v>0</v>
      </c>
      <c r="K51" s="99">
        <v>0</v>
      </c>
      <c r="L51" s="97">
        <f>F51+G51+H51+I51+J51+K51</f>
        <v>0</v>
      </c>
      <c r="M51" s="99">
        <v>0</v>
      </c>
      <c r="N51" s="99">
        <v>0</v>
      </c>
      <c r="O51" s="99">
        <v>0</v>
      </c>
      <c r="P51" s="99">
        <v>0</v>
      </c>
      <c r="Q51" s="99">
        <v>0</v>
      </c>
      <c r="R51" s="97">
        <f t="shared" si="61"/>
        <v>0</v>
      </c>
    </row>
    <row r="52" spans="1:18" s="39" customFormat="1" ht="12.75" thickBot="1">
      <c r="A52" s="42"/>
      <c r="B52" s="93"/>
      <c r="C52" s="94"/>
      <c r="D52" s="40" t="s">
        <v>25</v>
      </c>
      <c r="E52" s="98"/>
      <c r="F52" s="100"/>
      <c r="G52" s="100"/>
      <c r="H52" s="100"/>
      <c r="I52" s="100"/>
      <c r="J52" s="100"/>
      <c r="K52" s="100"/>
      <c r="L52" s="98"/>
      <c r="M52" s="100"/>
      <c r="N52" s="100"/>
      <c r="O52" s="100"/>
      <c r="P52" s="100"/>
      <c r="Q52" s="100"/>
      <c r="R52" s="98"/>
    </row>
    <row r="53" spans="1:18" s="39" customFormat="1" ht="24.75" thickBot="1">
      <c r="A53" s="44"/>
      <c r="B53" s="95"/>
      <c r="C53" s="96"/>
      <c r="D53" s="40" t="s">
        <v>22</v>
      </c>
      <c r="E53" s="48">
        <f t="shared" ref="E53:E58" si="65">L53+R53</f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48">
        <f>F53+G53+H53+I53+J53+K53</f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48">
        <f t="shared" ref="R53:R58" si="66">M53+N53+O53+P53+Q53</f>
        <v>0</v>
      </c>
    </row>
    <row r="54" spans="1:18" s="28" customFormat="1" ht="12.75" thickBot="1">
      <c r="A54" s="138" t="s">
        <v>39</v>
      </c>
      <c r="B54" s="141" t="s">
        <v>40</v>
      </c>
      <c r="C54" s="142"/>
      <c r="D54" s="26" t="s">
        <v>17</v>
      </c>
      <c r="E54" s="51">
        <f t="shared" si="65"/>
        <v>10816</v>
      </c>
      <c r="F54" s="27">
        <v>10816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49">
        <f>F54+G54+H54+I54+J54+K54</f>
        <v>10816</v>
      </c>
      <c r="M54" s="27">
        <v>0</v>
      </c>
      <c r="N54" s="26">
        <v>0</v>
      </c>
      <c r="O54" s="26">
        <v>0</v>
      </c>
      <c r="P54" s="26">
        <v>0</v>
      </c>
      <c r="Q54" s="26">
        <v>0</v>
      </c>
      <c r="R54" s="49">
        <f t="shared" si="66"/>
        <v>0</v>
      </c>
    </row>
    <row r="55" spans="1:18" s="28" customFormat="1" ht="24.75" thickBot="1">
      <c r="A55" s="139"/>
      <c r="B55" s="143" t="s">
        <v>41</v>
      </c>
      <c r="C55" s="144"/>
      <c r="D55" s="26" t="s">
        <v>18</v>
      </c>
      <c r="E55" s="49">
        <f t="shared" si="65"/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49">
        <f t="shared" ref="L55:L57" si="67">F55+G55+H55+I55+J55+K55</f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49">
        <f t="shared" si="66"/>
        <v>0</v>
      </c>
    </row>
    <row r="56" spans="1:18" s="28" customFormat="1" ht="24.75" thickBot="1">
      <c r="A56" s="139"/>
      <c r="B56" s="145"/>
      <c r="C56" s="146"/>
      <c r="D56" s="26" t="s">
        <v>19</v>
      </c>
      <c r="E56" s="47">
        <f t="shared" si="65"/>
        <v>10816</v>
      </c>
      <c r="F56" s="26">
        <v>10816</v>
      </c>
      <c r="G56" s="26">
        <f t="shared" ref="F56:K57" si="68">G63</f>
        <v>0</v>
      </c>
      <c r="H56" s="26">
        <f t="shared" si="68"/>
        <v>0</v>
      </c>
      <c r="I56" s="26">
        <f t="shared" si="68"/>
        <v>0</v>
      </c>
      <c r="J56" s="26">
        <f t="shared" si="68"/>
        <v>0</v>
      </c>
      <c r="K56" s="26">
        <f t="shared" si="68"/>
        <v>0</v>
      </c>
      <c r="L56" s="47">
        <f t="shared" si="67"/>
        <v>10816</v>
      </c>
      <c r="M56" s="29">
        <f t="shared" ref="M56:Q56" si="69">M63</f>
        <v>0</v>
      </c>
      <c r="N56" s="29">
        <f t="shared" si="69"/>
        <v>0</v>
      </c>
      <c r="O56" s="29">
        <f t="shared" si="69"/>
        <v>0</v>
      </c>
      <c r="P56" s="29">
        <f t="shared" si="69"/>
        <v>0</v>
      </c>
      <c r="Q56" s="29">
        <f t="shared" si="69"/>
        <v>0</v>
      </c>
      <c r="R56" s="47">
        <f t="shared" si="66"/>
        <v>0</v>
      </c>
    </row>
    <row r="57" spans="1:18" s="28" customFormat="1" ht="24.75" thickBot="1">
      <c r="A57" s="139"/>
      <c r="B57" s="145"/>
      <c r="C57" s="146"/>
      <c r="D57" s="26" t="s">
        <v>20</v>
      </c>
      <c r="E57" s="47">
        <f t="shared" si="65"/>
        <v>0</v>
      </c>
      <c r="F57" s="26">
        <f t="shared" si="68"/>
        <v>0</v>
      </c>
      <c r="G57" s="26">
        <f t="shared" si="68"/>
        <v>0</v>
      </c>
      <c r="H57" s="26">
        <f t="shared" si="68"/>
        <v>0</v>
      </c>
      <c r="I57" s="26">
        <f t="shared" si="68"/>
        <v>0</v>
      </c>
      <c r="J57" s="26">
        <f t="shared" si="68"/>
        <v>0</v>
      </c>
      <c r="K57" s="26">
        <f t="shared" si="68"/>
        <v>0</v>
      </c>
      <c r="L57" s="47">
        <f t="shared" si="67"/>
        <v>0</v>
      </c>
      <c r="M57" s="29">
        <f t="shared" ref="M57:Q57" si="70">M64</f>
        <v>0</v>
      </c>
      <c r="N57" s="29">
        <f t="shared" si="70"/>
        <v>0</v>
      </c>
      <c r="O57" s="29">
        <f t="shared" si="70"/>
        <v>0</v>
      </c>
      <c r="P57" s="29">
        <f t="shared" si="70"/>
        <v>0</v>
      </c>
      <c r="Q57" s="29">
        <f t="shared" si="70"/>
        <v>0</v>
      </c>
      <c r="R57" s="47">
        <f t="shared" si="66"/>
        <v>0</v>
      </c>
    </row>
    <row r="58" spans="1:18" s="28" customFormat="1" ht="24">
      <c r="A58" s="139"/>
      <c r="B58" s="145"/>
      <c r="C58" s="146"/>
      <c r="D58" s="30" t="s">
        <v>21</v>
      </c>
      <c r="E58" s="53">
        <f t="shared" si="65"/>
        <v>0</v>
      </c>
      <c r="F58" s="125">
        <f>F65</f>
        <v>0</v>
      </c>
      <c r="G58" s="125">
        <f t="shared" ref="G58:K58" si="71">G65</f>
        <v>0</v>
      </c>
      <c r="H58" s="125">
        <f t="shared" si="71"/>
        <v>0</v>
      </c>
      <c r="I58" s="125">
        <f t="shared" si="71"/>
        <v>0</v>
      </c>
      <c r="J58" s="125">
        <f t="shared" si="71"/>
        <v>0</v>
      </c>
      <c r="K58" s="125">
        <f t="shared" si="71"/>
        <v>0</v>
      </c>
      <c r="L58" s="53">
        <f>F58+G58+H58+I58+J58+K58</f>
        <v>0</v>
      </c>
      <c r="M58" s="125">
        <f>M65</f>
        <v>0</v>
      </c>
      <c r="N58" s="125">
        <f t="shared" ref="N58:Q58" si="72">N65</f>
        <v>0</v>
      </c>
      <c r="O58" s="125">
        <f t="shared" si="72"/>
        <v>0</v>
      </c>
      <c r="P58" s="125">
        <f t="shared" si="72"/>
        <v>0</v>
      </c>
      <c r="Q58" s="125">
        <f t="shared" si="72"/>
        <v>0</v>
      </c>
      <c r="R58" s="53">
        <f t="shared" si="66"/>
        <v>0</v>
      </c>
    </row>
    <row r="59" spans="1:18" s="28" customFormat="1" ht="12.75" thickBot="1">
      <c r="A59" s="139"/>
      <c r="B59" s="145"/>
      <c r="C59" s="146"/>
      <c r="D59" s="26" t="s">
        <v>25</v>
      </c>
      <c r="E59" s="55"/>
      <c r="F59" s="126"/>
      <c r="G59" s="126"/>
      <c r="H59" s="126"/>
      <c r="I59" s="126"/>
      <c r="J59" s="126"/>
      <c r="K59" s="126"/>
      <c r="L59" s="55"/>
      <c r="M59" s="126"/>
      <c r="N59" s="126"/>
      <c r="O59" s="126"/>
      <c r="P59" s="126"/>
      <c r="Q59" s="126"/>
      <c r="R59" s="55"/>
    </row>
    <row r="60" spans="1:18" s="28" customFormat="1" ht="24.75" thickBot="1">
      <c r="A60" s="140"/>
      <c r="B60" s="123"/>
      <c r="C60" s="124"/>
      <c r="D60" s="26" t="s">
        <v>22</v>
      </c>
      <c r="E60" s="47">
        <f t="shared" ref="E60:E65" si="73">L60+R60</f>
        <v>0</v>
      </c>
      <c r="F60" s="29">
        <f>F67</f>
        <v>0</v>
      </c>
      <c r="G60" s="29">
        <f t="shared" ref="G60:K60" si="74">G67</f>
        <v>0</v>
      </c>
      <c r="H60" s="29">
        <f t="shared" si="74"/>
        <v>0</v>
      </c>
      <c r="I60" s="29">
        <f t="shared" si="74"/>
        <v>0</v>
      </c>
      <c r="J60" s="29">
        <f t="shared" si="74"/>
        <v>0</v>
      </c>
      <c r="K60" s="29">
        <f t="shared" si="74"/>
        <v>0</v>
      </c>
      <c r="L60" s="47">
        <f>F60+G60+H60+I60+J60+K60</f>
        <v>0</v>
      </c>
      <c r="M60" s="29">
        <f>M67</f>
        <v>0</v>
      </c>
      <c r="N60" s="29">
        <f t="shared" ref="N60:Q60" si="75">N67</f>
        <v>0</v>
      </c>
      <c r="O60" s="29">
        <f t="shared" si="75"/>
        <v>0</v>
      </c>
      <c r="P60" s="29">
        <f t="shared" si="75"/>
        <v>0</v>
      </c>
      <c r="Q60" s="29">
        <f t="shared" si="75"/>
        <v>0</v>
      </c>
      <c r="R60" s="47">
        <f t="shared" ref="R60:R65" si="76">M60+N60+O60+P60+Q60</f>
        <v>0</v>
      </c>
    </row>
    <row r="61" spans="1:18" s="39" customFormat="1" ht="12.75" thickBot="1">
      <c r="A61" s="36" t="s">
        <v>26</v>
      </c>
      <c r="B61" s="147" t="s">
        <v>43</v>
      </c>
      <c r="C61" s="148"/>
      <c r="D61" s="37" t="s">
        <v>17</v>
      </c>
      <c r="E61" s="51">
        <f t="shared" si="73"/>
        <v>10816</v>
      </c>
      <c r="F61" s="27">
        <v>10816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49">
        <f>F61+G61+H61+I61+J61+K61</f>
        <v>10816</v>
      </c>
      <c r="M61" s="27">
        <v>0</v>
      </c>
      <c r="N61" s="26">
        <v>0</v>
      </c>
      <c r="O61" s="26">
        <v>0</v>
      </c>
      <c r="P61" s="26">
        <v>0</v>
      </c>
      <c r="Q61" s="26">
        <v>0</v>
      </c>
      <c r="R61" s="49">
        <f t="shared" si="76"/>
        <v>0</v>
      </c>
    </row>
    <row r="62" spans="1:18" s="39" customFormat="1" ht="24.75" thickBot="1">
      <c r="A62" s="36" t="s">
        <v>42</v>
      </c>
      <c r="B62" s="149"/>
      <c r="C62" s="150"/>
      <c r="D62" s="40" t="s">
        <v>18</v>
      </c>
      <c r="E62" s="49">
        <f t="shared" si="73"/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49">
        <f t="shared" ref="L62:L64" si="77">F62+G62+H62+I62+J62+K62</f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49">
        <f t="shared" si="76"/>
        <v>0</v>
      </c>
    </row>
    <row r="63" spans="1:18" s="39" customFormat="1" ht="24.75" thickBot="1">
      <c r="A63" s="41"/>
      <c r="B63" s="149"/>
      <c r="C63" s="150"/>
      <c r="D63" s="40" t="s">
        <v>19</v>
      </c>
      <c r="E63" s="47">
        <f t="shared" si="73"/>
        <v>10816</v>
      </c>
      <c r="F63" s="26">
        <v>10816</v>
      </c>
      <c r="G63" s="26">
        <f t="shared" ref="G63:L63" si="78">G70</f>
        <v>0</v>
      </c>
      <c r="H63" s="26">
        <f t="shared" si="78"/>
        <v>0</v>
      </c>
      <c r="I63" s="26">
        <f t="shared" si="78"/>
        <v>0</v>
      </c>
      <c r="J63" s="26">
        <f t="shared" si="78"/>
        <v>0</v>
      </c>
      <c r="K63" s="26">
        <f t="shared" si="78"/>
        <v>0</v>
      </c>
      <c r="L63" s="47">
        <f t="shared" si="77"/>
        <v>10816</v>
      </c>
      <c r="M63" s="29">
        <f t="shared" ref="M63:Q63" si="79">M70</f>
        <v>0</v>
      </c>
      <c r="N63" s="29">
        <f t="shared" si="79"/>
        <v>0</v>
      </c>
      <c r="O63" s="29">
        <f t="shared" si="79"/>
        <v>0</v>
      </c>
      <c r="P63" s="29">
        <f t="shared" si="79"/>
        <v>0</v>
      </c>
      <c r="Q63" s="29">
        <f t="shared" si="79"/>
        <v>0</v>
      </c>
      <c r="R63" s="47">
        <f t="shared" si="76"/>
        <v>0</v>
      </c>
    </row>
    <row r="64" spans="1:18" s="39" customFormat="1" ht="24.75" thickBot="1">
      <c r="A64" s="42"/>
      <c r="B64" s="149"/>
      <c r="C64" s="150"/>
      <c r="D64" s="40" t="s">
        <v>20</v>
      </c>
      <c r="E64" s="47">
        <f t="shared" si="73"/>
        <v>0</v>
      </c>
      <c r="F64" s="26">
        <f t="shared" ref="F64:K64" si="80">F71</f>
        <v>0</v>
      </c>
      <c r="G64" s="26">
        <f t="shared" si="80"/>
        <v>0</v>
      </c>
      <c r="H64" s="26">
        <f t="shared" si="80"/>
        <v>0</v>
      </c>
      <c r="I64" s="26">
        <f t="shared" si="80"/>
        <v>0</v>
      </c>
      <c r="J64" s="26">
        <f t="shared" si="80"/>
        <v>0</v>
      </c>
      <c r="K64" s="26">
        <f t="shared" si="80"/>
        <v>0</v>
      </c>
      <c r="L64" s="47">
        <f t="shared" si="77"/>
        <v>0</v>
      </c>
      <c r="M64" s="29">
        <f t="shared" ref="M64:Q64" si="81">M71</f>
        <v>0</v>
      </c>
      <c r="N64" s="29">
        <f t="shared" si="81"/>
        <v>0</v>
      </c>
      <c r="O64" s="29">
        <f t="shared" si="81"/>
        <v>0</v>
      </c>
      <c r="P64" s="29">
        <f t="shared" si="81"/>
        <v>0</v>
      </c>
      <c r="Q64" s="29">
        <f t="shared" si="81"/>
        <v>0</v>
      </c>
      <c r="R64" s="47">
        <f t="shared" si="76"/>
        <v>0</v>
      </c>
    </row>
    <row r="65" spans="1:18" s="39" customFormat="1" ht="24">
      <c r="A65" s="42"/>
      <c r="B65" s="149"/>
      <c r="C65" s="150"/>
      <c r="D65" s="43" t="s">
        <v>31</v>
      </c>
      <c r="E65" s="53">
        <f t="shared" si="73"/>
        <v>0</v>
      </c>
      <c r="F65" s="125">
        <f>F72</f>
        <v>0</v>
      </c>
      <c r="G65" s="125">
        <f t="shared" ref="G65:K65" si="82">G72</f>
        <v>0</v>
      </c>
      <c r="H65" s="125">
        <f t="shared" si="82"/>
        <v>0</v>
      </c>
      <c r="I65" s="125">
        <f t="shared" si="82"/>
        <v>0</v>
      </c>
      <c r="J65" s="125">
        <f t="shared" si="82"/>
        <v>0</v>
      </c>
      <c r="K65" s="125">
        <f t="shared" si="82"/>
        <v>0</v>
      </c>
      <c r="L65" s="53">
        <f>F65+G65+H65+I65+J65+K65</f>
        <v>0</v>
      </c>
      <c r="M65" s="125">
        <f>M72</f>
        <v>0</v>
      </c>
      <c r="N65" s="125">
        <f t="shared" ref="N65:Q65" si="83">N72</f>
        <v>0</v>
      </c>
      <c r="O65" s="125">
        <f t="shared" si="83"/>
        <v>0</v>
      </c>
      <c r="P65" s="125">
        <f t="shared" si="83"/>
        <v>0</v>
      </c>
      <c r="Q65" s="125">
        <f t="shared" si="83"/>
        <v>0</v>
      </c>
      <c r="R65" s="53">
        <f t="shared" si="76"/>
        <v>0</v>
      </c>
    </row>
    <row r="66" spans="1:18" s="39" customFormat="1" ht="12.75" thickBot="1">
      <c r="A66" s="42"/>
      <c r="B66" s="149"/>
      <c r="C66" s="150"/>
      <c r="D66" s="40" t="s">
        <v>32</v>
      </c>
      <c r="E66" s="55"/>
      <c r="F66" s="126"/>
      <c r="G66" s="126"/>
      <c r="H66" s="126"/>
      <c r="I66" s="126"/>
      <c r="J66" s="126"/>
      <c r="K66" s="126"/>
      <c r="L66" s="55"/>
      <c r="M66" s="126"/>
      <c r="N66" s="126"/>
      <c r="O66" s="126"/>
      <c r="P66" s="126"/>
      <c r="Q66" s="126"/>
      <c r="R66" s="55"/>
    </row>
    <row r="67" spans="1:18" s="39" customFormat="1" ht="24.75" thickBot="1">
      <c r="A67" s="44"/>
      <c r="B67" s="151"/>
      <c r="C67" s="152"/>
      <c r="D67" s="40" t="s">
        <v>22</v>
      </c>
      <c r="E67" s="47">
        <f t="shared" ref="E67" si="84">L67+R67</f>
        <v>0</v>
      </c>
      <c r="F67" s="29">
        <f>F74</f>
        <v>0</v>
      </c>
      <c r="G67" s="29">
        <f t="shared" ref="G67:K67" si="85">G74</f>
        <v>0</v>
      </c>
      <c r="H67" s="29">
        <f t="shared" si="85"/>
        <v>0</v>
      </c>
      <c r="I67" s="29">
        <f t="shared" si="85"/>
        <v>0</v>
      </c>
      <c r="J67" s="29">
        <f t="shared" si="85"/>
        <v>0</v>
      </c>
      <c r="K67" s="29">
        <f t="shared" si="85"/>
        <v>0</v>
      </c>
      <c r="L67" s="47">
        <f>F67+G67+H67+I67+J67+K67</f>
        <v>0</v>
      </c>
      <c r="M67" s="29">
        <f>M74</f>
        <v>0</v>
      </c>
      <c r="N67" s="29">
        <f t="shared" ref="N67:Q67" si="86">N74</f>
        <v>0</v>
      </c>
      <c r="O67" s="29">
        <f t="shared" si="86"/>
        <v>0</v>
      </c>
      <c r="P67" s="29">
        <f t="shared" si="86"/>
        <v>0</v>
      </c>
      <c r="Q67" s="29">
        <f t="shared" si="86"/>
        <v>0</v>
      </c>
      <c r="R67" s="47">
        <f t="shared" ref="R67" si="87">M67+N67+O67+P67+Q67</f>
        <v>0</v>
      </c>
    </row>
    <row r="68" spans="1:18" s="33" customFormat="1" ht="12.75" thickBot="1">
      <c r="A68" s="127"/>
      <c r="B68" s="130"/>
      <c r="C68" s="131"/>
      <c r="D68" s="31"/>
      <c r="E68" s="48"/>
      <c r="F68" s="32"/>
      <c r="G68" s="32"/>
      <c r="H68" s="32"/>
      <c r="I68" s="32"/>
      <c r="J68" s="32"/>
      <c r="K68" s="32"/>
      <c r="L68" s="48"/>
      <c r="M68" s="32"/>
      <c r="N68" s="32"/>
      <c r="O68" s="32"/>
      <c r="P68" s="32"/>
      <c r="Q68" s="32"/>
      <c r="R68" s="48"/>
    </row>
    <row r="69" spans="1:18" s="33" customFormat="1" ht="12.75" thickBot="1">
      <c r="A69" s="128"/>
      <c r="B69" s="132"/>
      <c r="C69" s="133"/>
      <c r="D69" s="34"/>
      <c r="E69" s="48"/>
      <c r="F69" s="32"/>
      <c r="G69" s="32"/>
      <c r="H69" s="32"/>
      <c r="I69" s="32"/>
      <c r="J69" s="32"/>
      <c r="K69" s="32"/>
      <c r="L69" s="48"/>
      <c r="M69" s="32"/>
      <c r="N69" s="32"/>
      <c r="O69" s="32"/>
      <c r="P69" s="32"/>
      <c r="Q69" s="32"/>
      <c r="R69" s="48"/>
    </row>
    <row r="70" spans="1:18" s="33" customFormat="1" ht="12.75" thickBot="1">
      <c r="A70" s="128"/>
      <c r="B70" s="132"/>
      <c r="C70" s="133"/>
      <c r="D70" s="34"/>
      <c r="E70" s="48"/>
      <c r="F70" s="32"/>
      <c r="G70" s="32"/>
      <c r="H70" s="32"/>
      <c r="I70" s="32"/>
      <c r="J70" s="32"/>
      <c r="K70" s="32"/>
      <c r="L70" s="48"/>
      <c r="M70" s="32"/>
      <c r="N70" s="32"/>
      <c r="O70" s="32"/>
      <c r="P70" s="32"/>
      <c r="Q70" s="32"/>
      <c r="R70" s="48"/>
    </row>
    <row r="71" spans="1:18" s="33" customFormat="1" ht="12.75" thickBot="1">
      <c r="A71" s="128"/>
      <c r="B71" s="132"/>
      <c r="C71" s="133"/>
      <c r="D71" s="34"/>
      <c r="E71" s="48"/>
      <c r="F71" s="32"/>
      <c r="G71" s="32"/>
      <c r="H71" s="32"/>
      <c r="I71" s="32"/>
      <c r="J71" s="32"/>
      <c r="K71" s="32"/>
      <c r="L71" s="48"/>
      <c r="M71" s="32"/>
      <c r="N71" s="32"/>
      <c r="O71" s="32"/>
      <c r="P71" s="32"/>
      <c r="Q71" s="32"/>
      <c r="R71" s="48"/>
    </row>
    <row r="72" spans="1:18" s="33" customFormat="1">
      <c r="A72" s="128"/>
      <c r="B72" s="132"/>
      <c r="C72" s="133"/>
      <c r="D72" s="35"/>
      <c r="E72" s="97"/>
      <c r="F72" s="136"/>
      <c r="G72" s="136"/>
      <c r="H72" s="136"/>
      <c r="I72" s="136"/>
      <c r="J72" s="136"/>
      <c r="K72" s="136"/>
      <c r="L72" s="97"/>
      <c r="M72" s="136"/>
      <c r="N72" s="136"/>
      <c r="O72" s="136"/>
      <c r="P72" s="136"/>
      <c r="Q72" s="136"/>
      <c r="R72" s="97"/>
    </row>
    <row r="73" spans="1:18" s="33" customFormat="1" ht="12.75" thickBot="1">
      <c r="A73" s="128"/>
      <c r="B73" s="132"/>
      <c r="C73" s="133"/>
      <c r="D73" s="34"/>
      <c r="E73" s="98"/>
      <c r="F73" s="137"/>
      <c r="G73" s="137"/>
      <c r="H73" s="137"/>
      <c r="I73" s="137"/>
      <c r="J73" s="137"/>
      <c r="K73" s="137"/>
      <c r="L73" s="98"/>
      <c r="M73" s="137"/>
      <c r="N73" s="137"/>
      <c r="O73" s="137"/>
      <c r="P73" s="137"/>
      <c r="Q73" s="137"/>
      <c r="R73" s="98"/>
    </row>
    <row r="74" spans="1:18" s="33" customFormat="1" ht="12.75" thickBot="1">
      <c r="A74" s="129"/>
      <c r="B74" s="134"/>
      <c r="C74" s="135"/>
      <c r="D74" s="34"/>
      <c r="E74" s="48"/>
      <c r="F74" s="32"/>
      <c r="G74" s="32"/>
      <c r="H74" s="32"/>
      <c r="I74" s="32"/>
      <c r="J74" s="32"/>
      <c r="K74" s="32"/>
      <c r="L74" s="48"/>
      <c r="M74" s="32"/>
      <c r="N74" s="32"/>
      <c r="O74" s="32"/>
      <c r="P74" s="32"/>
      <c r="Q74" s="32"/>
      <c r="R74" s="48"/>
    </row>
    <row r="75" spans="1:18" s="39" customFormat="1" ht="12.75" thickBot="1">
      <c r="A75" s="36"/>
      <c r="B75" s="147"/>
      <c r="C75" s="148"/>
      <c r="D75" s="37"/>
      <c r="E75" s="48"/>
      <c r="F75" s="38"/>
      <c r="G75" s="38"/>
      <c r="H75" s="38"/>
      <c r="I75" s="38"/>
      <c r="J75" s="38"/>
      <c r="K75" s="38"/>
      <c r="L75" s="48"/>
      <c r="M75" s="38"/>
      <c r="N75" s="38"/>
      <c r="O75" s="38"/>
      <c r="P75" s="38"/>
      <c r="Q75" s="38"/>
      <c r="R75" s="48"/>
    </row>
    <row r="76" spans="1:18" s="39" customFormat="1" ht="12.75" thickBot="1">
      <c r="A76" s="36"/>
      <c r="B76" s="149"/>
      <c r="C76" s="150"/>
      <c r="D76" s="40"/>
      <c r="E76" s="48"/>
      <c r="F76" s="38"/>
      <c r="G76" s="38"/>
      <c r="H76" s="38"/>
      <c r="I76" s="38"/>
      <c r="J76" s="38"/>
      <c r="K76" s="38"/>
      <c r="L76" s="48"/>
      <c r="M76" s="38"/>
      <c r="N76" s="38"/>
      <c r="O76" s="38"/>
      <c r="P76" s="38"/>
      <c r="Q76" s="38"/>
      <c r="R76" s="48"/>
    </row>
    <row r="77" spans="1:18" s="39" customFormat="1" ht="12.75" thickBot="1">
      <c r="A77" s="41"/>
      <c r="B77" s="149"/>
      <c r="C77" s="150"/>
      <c r="D77" s="40"/>
      <c r="E77" s="48"/>
      <c r="F77" s="38"/>
      <c r="G77" s="38"/>
      <c r="H77" s="38"/>
      <c r="I77" s="38"/>
      <c r="J77" s="38"/>
      <c r="K77" s="38"/>
      <c r="L77" s="48"/>
      <c r="M77" s="38"/>
      <c r="N77" s="38"/>
      <c r="O77" s="38"/>
      <c r="P77" s="38"/>
      <c r="Q77" s="38"/>
      <c r="R77" s="48"/>
    </row>
    <row r="78" spans="1:18" s="39" customFormat="1" ht="12.75" thickBot="1">
      <c r="A78" s="42"/>
      <c r="B78" s="149"/>
      <c r="C78" s="150"/>
      <c r="D78" s="40"/>
      <c r="E78" s="48"/>
      <c r="F78" s="38"/>
      <c r="G78" s="38"/>
      <c r="H78" s="38"/>
      <c r="I78" s="38"/>
      <c r="J78" s="38"/>
      <c r="K78" s="38"/>
      <c r="L78" s="48"/>
      <c r="M78" s="38"/>
      <c r="N78" s="38"/>
      <c r="O78" s="38"/>
      <c r="P78" s="38"/>
      <c r="Q78" s="38"/>
      <c r="R78" s="48"/>
    </row>
    <row r="79" spans="1:18" s="39" customFormat="1">
      <c r="A79" s="42"/>
      <c r="B79" s="149"/>
      <c r="C79" s="150"/>
      <c r="D79" s="43"/>
      <c r="E79" s="97"/>
      <c r="F79" s="99"/>
      <c r="G79" s="99"/>
      <c r="H79" s="99"/>
      <c r="I79" s="99"/>
      <c r="J79" s="99"/>
      <c r="K79" s="99"/>
      <c r="L79" s="97"/>
      <c r="M79" s="99"/>
      <c r="N79" s="99"/>
      <c r="O79" s="99"/>
      <c r="P79" s="99"/>
      <c r="Q79" s="99"/>
      <c r="R79" s="97"/>
    </row>
    <row r="80" spans="1:18" s="39" customFormat="1" ht="12.75" thickBot="1">
      <c r="A80" s="42"/>
      <c r="B80" s="149"/>
      <c r="C80" s="150"/>
      <c r="D80" s="40"/>
      <c r="E80" s="98"/>
      <c r="F80" s="100"/>
      <c r="G80" s="100"/>
      <c r="H80" s="100"/>
      <c r="I80" s="100"/>
      <c r="J80" s="100"/>
      <c r="K80" s="100"/>
      <c r="L80" s="98"/>
      <c r="M80" s="100"/>
      <c r="N80" s="100"/>
      <c r="O80" s="100"/>
      <c r="P80" s="100"/>
      <c r="Q80" s="100"/>
      <c r="R80" s="98"/>
    </row>
    <row r="81" spans="1:18" s="39" customFormat="1" ht="12.75" thickBot="1">
      <c r="A81" s="44"/>
      <c r="B81" s="151"/>
      <c r="C81" s="152"/>
      <c r="D81" s="40"/>
      <c r="E81" s="48"/>
      <c r="F81" s="38"/>
      <c r="G81" s="38"/>
      <c r="H81" s="38"/>
      <c r="I81" s="38"/>
      <c r="J81" s="38"/>
      <c r="K81" s="38"/>
      <c r="L81" s="48"/>
      <c r="M81" s="38"/>
      <c r="N81" s="38"/>
      <c r="O81" s="38"/>
      <c r="P81" s="38"/>
      <c r="Q81" s="38"/>
      <c r="R81" s="48"/>
    </row>
  </sheetData>
  <mergeCells count="184">
    <mergeCell ref="R44:R45"/>
    <mergeCell ref="R51:R52"/>
    <mergeCell ref="R58:R59"/>
    <mergeCell ref="R65:R66"/>
    <mergeCell ref="R72:R73"/>
    <mergeCell ref="R79:R80"/>
    <mergeCell ref="R1:R4"/>
    <mergeCell ref="R16:R17"/>
    <mergeCell ref="R23:R24"/>
    <mergeCell ref="R30:R31"/>
    <mergeCell ref="R37:R38"/>
    <mergeCell ref="M79:M80"/>
    <mergeCell ref="N79:N80"/>
    <mergeCell ref="O79:O80"/>
    <mergeCell ref="P79:P80"/>
    <mergeCell ref="Q79:Q80"/>
    <mergeCell ref="M72:M73"/>
    <mergeCell ref="N72:N73"/>
    <mergeCell ref="O72:O73"/>
    <mergeCell ref="P72:P73"/>
    <mergeCell ref="Q72:Q73"/>
    <mergeCell ref="M65:M66"/>
    <mergeCell ref="N65:N66"/>
    <mergeCell ref="O65:O66"/>
    <mergeCell ref="P65:P66"/>
    <mergeCell ref="Q65:Q66"/>
    <mergeCell ref="M58:M59"/>
    <mergeCell ref="N58:N59"/>
    <mergeCell ref="O58:O59"/>
    <mergeCell ref="P58:P59"/>
    <mergeCell ref="Q58:Q59"/>
    <mergeCell ref="G65:G66"/>
    <mergeCell ref="H65:H66"/>
    <mergeCell ref="M23:M24"/>
    <mergeCell ref="N23:N24"/>
    <mergeCell ref="O23:O24"/>
    <mergeCell ref="P23:P24"/>
    <mergeCell ref="Q23:Q24"/>
    <mergeCell ref="M16:M17"/>
    <mergeCell ref="N16:N17"/>
    <mergeCell ref="O16:O17"/>
    <mergeCell ref="P16:P17"/>
    <mergeCell ref="Q16:Q17"/>
    <mergeCell ref="M37:M38"/>
    <mergeCell ref="N37:N38"/>
    <mergeCell ref="O37:O38"/>
    <mergeCell ref="P37:P38"/>
    <mergeCell ref="Q37:Q38"/>
    <mergeCell ref="M30:M31"/>
    <mergeCell ref="N30:N31"/>
    <mergeCell ref="O30:O31"/>
    <mergeCell ref="P30:P31"/>
    <mergeCell ref="Q30:Q31"/>
    <mergeCell ref="M51:M52"/>
    <mergeCell ref="N51:N52"/>
    <mergeCell ref="L72:L73"/>
    <mergeCell ref="B75:C81"/>
    <mergeCell ref="E79:E80"/>
    <mergeCell ref="F79:F80"/>
    <mergeCell ref="G79:G80"/>
    <mergeCell ref="H79:H80"/>
    <mergeCell ref="I79:I80"/>
    <mergeCell ref="J79:J80"/>
    <mergeCell ref="K79:K80"/>
    <mergeCell ref="L79:L80"/>
    <mergeCell ref="A54:A60"/>
    <mergeCell ref="B54:C54"/>
    <mergeCell ref="B55:C55"/>
    <mergeCell ref="B56:C56"/>
    <mergeCell ref="B57:C57"/>
    <mergeCell ref="B58:C58"/>
    <mergeCell ref="B59:C59"/>
    <mergeCell ref="M1:Q2"/>
    <mergeCell ref="M3:M4"/>
    <mergeCell ref="N3:N4"/>
    <mergeCell ref="O3:O4"/>
    <mergeCell ref="P3:P4"/>
    <mergeCell ref="Q3:Q4"/>
    <mergeCell ref="K58:K59"/>
    <mergeCell ref="L58:L59"/>
    <mergeCell ref="O51:O52"/>
    <mergeCell ref="P51:P52"/>
    <mergeCell ref="Q51:Q52"/>
    <mergeCell ref="M44:M45"/>
    <mergeCell ref="N44:N45"/>
    <mergeCell ref="O44:O45"/>
    <mergeCell ref="P44:P45"/>
    <mergeCell ref="Q44:Q45"/>
    <mergeCell ref="A68:A74"/>
    <mergeCell ref="B68:C74"/>
    <mergeCell ref="E72:E73"/>
    <mergeCell ref="F72:F73"/>
    <mergeCell ref="G72:G73"/>
    <mergeCell ref="H72:H73"/>
    <mergeCell ref="I72:I73"/>
    <mergeCell ref="J72:J73"/>
    <mergeCell ref="K72:K73"/>
    <mergeCell ref="B60:C60"/>
    <mergeCell ref="I65:I66"/>
    <mergeCell ref="L44:L45"/>
    <mergeCell ref="B47:C53"/>
    <mergeCell ref="E51:E52"/>
    <mergeCell ref="F51:F52"/>
    <mergeCell ref="G51:G52"/>
    <mergeCell ref="H51:H52"/>
    <mergeCell ref="I51:I52"/>
    <mergeCell ref="J51:J52"/>
    <mergeCell ref="K51:K52"/>
    <mergeCell ref="L51:L52"/>
    <mergeCell ref="J65:J66"/>
    <mergeCell ref="K65:K66"/>
    <mergeCell ref="E58:E59"/>
    <mergeCell ref="F58:F59"/>
    <mergeCell ref="G58:G59"/>
    <mergeCell ref="H58:H59"/>
    <mergeCell ref="I58:I59"/>
    <mergeCell ref="J58:J59"/>
    <mergeCell ref="L65:L66"/>
    <mergeCell ref="B61:C67"/>
    <mergeCell ref="E65:E66"/>
    <mergeCell ref="F65:F66"/>
    <mergeCell ref="A40:A46"/>
    <mergeCell ref="B40:C46"/>
    <mergeCell ref="E44:E45"/>
    <mergeCell ref="F44:F45"/>
    <mergeCell ref="G44:G45"/>
    <mergeCell ref="H44:H45"/>
    <mergeCell ref="I44:I45"/>
    <mergeCell ref="J44:J45"/>
    <mergeCell ref="K44:K45"/>
    <mergeCell ref="L30:L31"/>
    <mergeCell ref="B33:C39"/>
    <mergeCell ref="E37:E38"/>
    <mergeCell ref="F37:F38"/>
    <mergeCell ref="G37:G38"/>
    <mergeCell ref="H37:H38"/>
    <mergeCell ref="I37:I38"/>
    <mergeCell ref="J37:J38"/>
    <mergeCell ref="K37:K38"/>
    <mergeCell ref="L37:L38"/>
    <mergeCell ref="A26:A32"/>
    <mergeCell ref="B26:C32"/>
    <mergeCell ref="E30:E31"/>
    <mergeCell ref="F30:F31"/>
    <mergeCell ref="G30:G31"/>
    <mergeCell ref="H30:H31"/>
    <mergeCell ref="I30:I31"/>
    <mergeCell ref="J30:J31"/>
    <mergeCell ref="K30:K31"/>
    <mergeCell ref="L16:L17"/>
    <mergeCell ref="B19:C25"/>
    <mergeCell ref="E23:E24"/>
    <mergeCell ref="F23:F24"/>
    <mergeCell ref="G23:G24"/>
    <mergeCell ref="H23:H24"/>
    <mergeCell ref="I23:I24"/>
    <mergeCell ref="J23:J24"/>
    <mergeCell ref="K23:K24"/>
    <mergeCell ref="L23:L24"/>
    <mergeCell ref="A12:A18"/>
    <mergeCell ref="B12:C18"/>
    <mergeCell ref="E16:E17"/>
    <mergeCell ref="F16:F17"/>
    <mergeCell ref="G16:G17"/>
    <mergeCell ref="B5:C5"/>
    <mergeCell ref="A6:B11"/>
    <mergeCell ref="C6:C11"/>
    <mergeCell ref="F1:K2"/>
    <mergeCell ref="H16:H17"/>
    <mergeCell ref="I16:I17"/>
    <mergeCell ref="J16:J17"/>
    <mergeCell ref="K16:K17"/>
    <mergeCell ref="L1:L4"/>
    <mergeCell ref="F3:F4"/>
    <mergeCell ref="G3:G4"/>
    <mergeCell ref="H3:H4"/>
    <mergeCell ref="I3:I4"/>
    <mergeCell ref="J3:J4"/>
    <mergeCell ref="A1:A4"/>
    <mergeCell ref="B1:C1"/>
    <mergeCell ref="B2:C2"/>
    <mergeCell ref="B3:C3"/>
    <mergeCell ref="B4:C4"/>
    <mergeCell ref="E1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Ekonomy</dc:creator>
  <cp:lastModifiedBy>Упр делами</cp:lastModifiedBy>
  <cp:lastPrinted>2020-03-02T12:56:06Z</cp:lastPrinted>
  <dcterms:created xsi:type="dcterms:W3CDTF">2020-01-29T07:07:48Z</dcterms:created>
  <dcterms:modified xsi:type="dcterms:W3CDTF">2020-03-02T14:15:44Z</dcterms:modified>
</cp:coreProperties>
</file>